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filterPrivacy="1"/>
  <xr:revisionPtr revIDLastSave="0" documentId="8_{0E3FB411-E392-4260-83C2-7EE7F673D997}" xr6:coauthVersionLast="34" xr6:coauthVersionMax="34" xr10:uidLastSave="{00000000-0000-0000-0000-000000000000}"/>
  <bookViews>
    <workbookView xWindow="0" yWindow="0" windowWidth="24000" windowHeight="9525" tabRatio="778" xr2:uid="{00000000-000D-0000-FFFF-FFFF00000000}"/>
  </bookViews>
  <sheets>
    <sheet name="Gestão de Ativos rev04" sheetId="9" r:id="rId1"/>
    <sheet name="Fluxo Gestão de Ativos &amp; Dados " sheetId="7" r:id="rId2"/>
    <sheet name="Classificações" sheetId="3" r:id="rId3"/>
    <sheet name="Vulnerabilidades" sheetId="4" r:id="rId4"/>
    <sheet name="Ameaças" sheetId="5" r:id="rId5"/>
    <sheet name="Classif. Ativos Inf. Grau Conf." sheetId="8" r:id="rId6"/>
  </sheets>
  <externalReferences>
    <externalReference r:id="rId7"/>
    <externalReference r:id="rId8"/>
    <externalReference r:id="rId9"/>
  </externalReferences>
  <definedNames>
    <definedName name="_xlnm._FilterDatabase" localSheetId="5" hidden="1">'Classif. Ativos Inf. Grau Conf.'!$B$11:$L$12</definedName>
    <definedName name="_xlnm._FilterDatabase" localSheetId="0" hidden="1">'Gestão de Ativos rev04'!$B$5:$J$397</definedName>
    <definedName name="_xlnm.Print_Area" localSheetId="5">'Classif. Ativos Inf. Grau Conf.'!$A$1:$M$403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397" i="9" l="1"/>
  <c r="X397" i="9"/>
  <c r="AE396" i="9"/>
  <c r="X396" i="9"/>
  <c r="AE395" i="9"/>
  <c r="X395" i="9"/>
  <c r="AE394" i="9"/>
  <c r="X394" i="9"/>
  <c r="AE393" i="9"/>
  <c r="X393" i="9"/>
  <c r="AE392" i="9"/>
  <c r="X392" i="9"/>
  <c r="AE391" i="9"/>
  <c r="X391" i="9"/>
  <c r="AE390" i="9"/>
  <c r="X390" i="9"/>
  <c r="AE389" i="9"/>
  <c r="X389" i="9"/>
  <c r="AE388" i="9"/>
  <c r="X388" i="9"/>
  <c r="AE387" i="9"/>
  <c r="X387" i="9"/>
  <c r="AE386" i="9"/>
  <c r="X386" i="9"/>
  <c r="AE385" i="9"/>
  <c r="X385" i="9"/>
  <c r="AE384" i="9"/>
  <c r="X384" i="9"/>
  <c r="AE383" i="9"/>
  <c r="X383" i="9"/>
  <c r="AE382" i="9"/>
  <c r="X382" i="9"/>
  <c r="AE381" i="9"/>
  <c r="X381" i="9"/>
  <c r="AE380" i="9"/>
  <c r="X380" i="9"/>
  <c r="AE379" i="9"/>
  <c r="X379" i="9"/>
  <c r="AE378" i="9"/>
  <c r="X378" i="9"/>
  <c r="AE377" i="9"/>
  <c r="X377" i="9"/>
  <c r="AE376" i="9"/>
  <c r="X376" i="9"/>
  <c r="AE375" i="9"/>
  <c r="X375" i="9"/>
  <c r="AE374" i="9"/>
  <c r="X374" i="9"/>
  <c r="AE373" i="9"/>
  <c r="X373" i="9"/>
  <c r="AE372" i="9"/>
  <c r="X372" i="9"/>
  <c r="AE371" i="9"/>
  <c r="X371" i="9"/>
  <c r="AE370" i="9"/>
  <c r="X370" i="9"/>
  <c r="AE369" i="9"/>
  <c r="X369" i="9"/>
  <c r="AE368" i="9"/>
  <c r="X368" i="9"/>
  <c r="AE367" i="9"/>
  <c r="X367" i="9"/>
  <c r="AE366" i="9"/>
  <c r="X366" i="9"/>
  <c r="AE365" i="9"/>
  <c r="X365" i="9"/>
  <c r="AE364" i="9"/>
  <c r="X364" i="9"/>
  <c r="AE363" i="9"/>
  <c r="X363" i="9"/>
  <c r="AE362" i="9"/>
  <c r="X362" i="9"/>
  <c r="AE361" i="9"/>
  <c r="X361" i="9"/>
  <c r="AE360" i="9"/>
  <c r="X360" i="9"/>
  <c r="AE359" i="9"/>
  <c r="X359" i="9"/>
  <c r="AE358" i="9"/>
  <c r="X358" i="9"/>
  <c r="AE357" i="9"/>
  <c r="X357" i="9"/>
  <c r="AE356" i="9"/>
  <c r="X356" i="9"/>
  <c r="AE355" i="9"/>
  <c r="X355" i="9"/>
  <c r="AE354" i="9"/>
  <c r="X354" i="9"/>
  <c r="AE353" i="9"/>
  <c r="X353" i="9"/>
  <c r="AE352" i="9"/>
  <c r="X352" i="9"/>
  <c r="AE351" i="9"/>
  <c r="X351" i="9"/>
  <c r="AE350" i="9"/>
  <c r="X350" i="9"/>
  <c r="AE349" i="9"/>
  <c r="X349" i="9"/>
  <c r="AE348" i="9"/>
  <c r="X348" i="9"/>
  <c r="AE347" i="9"/>
  <c r="X347" i="9"/>
  <c r="AE346" i="9"/>
  <c r="X346" i="9"/>
  <c r="AE345" i="9"/>
  <c r="X345" i="9"/>
  <c r="AE344" i="9"/>
  <c r="X344" i="9"/>
  <c r="AE343" i="9"/>
  <c r="X343" i="9"/>
  <c r="AE342" i="9"/>
  <c r="X342" i="9"/>
  <c r="AE341" i="9"/>
  <c r="X341" i="9"/>
  <c r="AE340" i="9"/>
  <c r="X340" i="9"/>
  <c r="AE339" i="9"/>
  <c r="X339" i="9"/>
  <c r="AE338" i="9"/>
  <c r="X338" i="9"/>
  <c r="AE337" i="9"/>
  <c r="X337" i="9"/>
  <c r="AE336" i="9"/>
  <c r="X336" i="9"/>
  <c r="AE335" i="9"/>
  <c r="X335" i="9"/>
  <c r="AE334" i="9"/>
  <c r="X334" i="9"/>
  <c r="AE333" i="9"/>
  <c r="X333" i="9"/>
  <c r="AE332" i="9"/>
  <c r="X332" i="9"/>
  <c r="AE331" i="9"/>
  <c r="X331" i="9"/>
  <c r="AE330" i="9"/>
  <c r="X330" i="9"/>
  <c r="AE329" i="9"/>
  <c r="X329" i="9"/>
  <c r="AE328" i="9"/>
  <c r="X328" i="9"/>
  <c r="AE327" i="9"/>
  <c r="X327" i="9"/>
  <c r="AE326" i="9"/>
  <c r="X326" i="9"/>
  <c r="AE325" i="9"/>
  <c r="X325" i="9"/>
  <c r="AE324" i="9"/>
  <c r="X324" i="9"/>
  <c r="AE323" i="9"/>
  <c r="X323" i="9"/>
  <c r="AE322" i="9"/>
  <c r="X322" i="9"/>
  <c r="AE321" i="9"/>
  <c r="X321" i="9"/>
  <c r="AE320" i="9"/>
  <c r="X320" i="9"/>
  <c r="AE319" i="9"/>
  <c r="X319" i="9"/>
  <c r="AE318" i="9"/>
  <c r="X318" i="9"/>
  <c r="AE317" i="9"/>
  <c r="X317" i="9"/>
  <c r="AE316" i="9"/>
  <c r="X316" i="9"/>
  <c r="AE315" i="9"/>
  <c r="X315" i="9"/>
  <c r="AE314" i="9"/>
  <c r="X314" i="9"/>
  <c r="AE313" i="9"/>
  <c r="X313" i="9"/>
  <c r="AE312" i="9"/>
  <c r="X312" i="9"/>
  <c r="AE311" i="9"/>
  <c r="X311" i="9"/>
  <c r="AE310" i="9"/>
  <c r="X310" i="9"/>
  <c r="AE309" i="9"/>
  <c r="X309" i="9"/>
  <c r="AE308" i="9"/>
  <c r="X308" i="9"/>
  <c r="AE307" i="9"/>
  <c r="X307" i="9"/>
  <c r="AE306" i="9"/>
  <c r="X306" i="9"/>
  <c r="AE305" i="9"/>
  <c r="X305" i="9"/>
  <c r="AE304" i="9"/>
  <c r="X304" i="9"/>
  <c r="AE303" i="9"/>
  <c r="X303" i="9"/>
  <c r="AE302" i="9"/>
  <c r="X302" i="9"/>
  <c r="AE301" i="9"/>
  <c r="X301" i="9"/>
  <c r="AE300" i="9"/>
  <c r="X300" i="9"/>
  <c r="AE299" i="9"/>
  <c r="X299" i="9"/>
  <c r="AE298" i="9"/>
  <c r="X298" i="9"/>
  <c r="AE297" i="9"/>
  <c r="X297" i="9"/>
  <c r="AE296" i="9"/>
  <c r="X296" i="9"/>
  <c r="AE295" i="9"/>
  <c r="X295" i="9"/>
  <c r="AE294" i="9"/>
  <c r="X294" i="9"/>
  <c r="AE293" i="9"/>
  <c r="X293" i="9"/>
  <c r="AE292" i="9"/>
  <c r="X292" i="9"/>
  <c r="AE291" i="9"/>
  <c r="X291" i="9"/>
  <c r="AE290" i="9"/>
  <c r="X290" i="9"/>
  <c r="AE289" i="9"/>
  <c r="X289" i="9"/>
  <c r="AE288" i="9"/>
  <c r="X288" i="9"/>
  <c r="AE287" i="9"/>
  <c r="X287" i="9"/>
  <c r="AE286" i="9"/>
  <c r="X286" i="9"/>
  <c r="AE285" i="9"/>
  <c r="X285" i="9"/>
  <c r="AE284" i="9"/>
  <c r="X284" i="9"/>
  <c r="AE283" i="9"/>
  <c r="X283" i="9"/>
  <c r="AE282" i="9"/>
  <c r="X282" i="9"/>
  <c r="AE281" i="9"/>
  <c r="X281" i="9"/>
  <c r="AE280" i="9"/>
  <c r="X280" i="9"/>
  <c r="AE279" i="9"/>
  <c r="X279" i="9"/>
  <c r="AE278" i="9"/>
  <c r="X278" i="9"/>
  <c r="AE277" i="9"/>
  <c r="X277" i="9"/>
  <c r="AE276" i="9"/>
  <c r="X276" i="9"/>
  <c r="AE275" i="9"/>
  <c r="X275" i="9"/>
  <c r="AE274" i="9"/>
  <c r="X274" i="9"/>
  <c r="AE273" i="9"/>
  <c r="X273" i="9"/>
  <c r="AE272" i="9"/>
  <c r="X272" i="9"/>
  <c r="AE271" i="9"/>
  <c r="X271" i="9"/>
  <c r="AE270" i="9"/>
  <c r="X270" i="9"/>
  <c r="AE269" i="9"/>
  <c r="X269" i="9"/>
  <c r="AE268" i="9"/>
  <c r="X268" i="9"/>
  <c r="AE267" i="9"/>
  <c r="X267" i="9"/>
  <c r="AE266" i="9"/>
  <c r="X266" i="9"/>
  <c r="AE265" i="9"/>
  <c r="X265" i="9"/>
  <c r="AE264" i="9"/>
  <c r="X264" i="9"/>
  <c r="AE263" i="9"/>
  <c r="X263" i="9"/>
  <c r="AE262" i="9"/>
  <c r="X262" i="9"/>
  <c r="AE261" i="9"/>
  <c r="X261" i="9"/>
  <c r="AE260" i="9"/>
  <c r="X260" i="9"/>
  <c r="AE259" i="9"/>
  <c r="X259" i="9"/>
  <c r="AE258" i="9"/>
  <c r="X258" i="9"/>
  <c r="AE257" i="9"/>
  <c r="X257" i="9"/>
  <c r="AE256" i="9"/>
  <c r="X256" i="9"/>
  <c r="AE255" i="9"/>
  <c r="X255" i="9"/>
  <c r="AE254" i="9"/>
  <c r="X254" i="9"/>
  <c r="AE253" i="9"/>
  <c r="X253" i="9"/>
  <c r="AE252" i="9"/>
  <c r="X252" i="9"/>
  <c r="AE251" i="9"/>
  <c r="X251" i="9"/>
  <c r="AE250" i="9"/>
  <c r="X250" i="9"/>
  <c r="AE249" i="9"/>
  <c r="X249" i="9"/>
  <c r="AE248" i="9"/>
  <c r="X248" i="9"/>
  <c r="AE247" i="9"/>
  <c r="X247" i="9"/>
  <c r="AE246" i="9"/>
  <c r="X246" i="9"/>
  <c r="AE245" i="9"/>
  <c r="X245" i="9"/>
  <c r="AE244" i="9"/>
  <c r="X244" i="9"/>
  <c r="AE243" i="9"/>
  <c r="X243" i="9"/>
  <c r="AE242" i="9"/>
  <c r="X242" i="9"/>
  <c r="AE241" i="9"/>
  <c r="X241" i="9"/>
  <c r="AE240" i="9"/>
  <c r="X240" i="9"/>
  <c r="AE239" i="9"/>
  <c r="X239" i="9"/>
  <c r="AE238" i="9"/>
  <c r="X238" i="9"/>
  <c r="AE237" i="9"/>
  <c r="X237" i="9"/>
  <c r="AE236" i="9"/>
  <c r="X236" i="9"/>
  <c r="AE235" i="9"/>
  <c r="X235" i="9"/>
  <c r="AE234" i="9"/>
  <c r="X234" i="9"/>
  <c r="AE233" i="9"/>
  <c r="X233" i="9"/>
  <c r="AE232" i="9"/>
  <c r="X232" i="9"/>
  <c r="AE231" i="9"/>
  <c r="X231" i="9"/>
  <c r="AE230" i="9"/>
  <c r="X230" i="9"/>
  <c r="AE229" i="9"/>
  <c r="X229" i="9"/>
  <c r="AE228" i="9"/>
  <c r="X228" i="9"/>
  <c r="AE227" i="9"/>
  <c r="X227" i="9"/>
  <c r="AE226" i="9"/>
  <c r="X226" i="9"/>
  <c r="AE225" i="9"/>
  <c r="X225" i="9"/>
  <c r="AE224" i="9"/>
  <c r="X224" i="9"/>
  <c r="AE223" i="9"/>
  <c r="X223" i="9"/>
  <c r="AE222" i="9"/>
  <c r="X222" i="9"/>
  <c r="AE221" i="9"/>
  <c r="X221" i="9"/>
  <c r="AE220" i="9"/>
  <c r="X220" i="9"/>
  <c r="AE219" i="9"/>
  <c r="X219" i="9"/>
  <c r="AE218" i="9"/>
  <c r="X218" i="9"/>
  <c r="AE217" i="9"/>
  <c r="X217" i="9"/>
  <c r="AE216" i="9"/>
  <c r="X216" i="9"/>
  <c r="AE215" i="9"/>
  <c r="X215" i="9"/>
  <c r="AE214" i="9"/>
  <c r="X214" i="9"/>
  <c r="AE213" i="9"/>
  <c r="X213" i="9"/>
  <c r="AE212" i="9"/>
  <c r="X212" i="9"/>
  <c r="AE211" i="9"/>
  <c r="X211" i="9"/>
  <c r="AE210" i="9"/>
  <c r="X210" i="9"/>
  <c r="AE209" i="9"/>
  <c r="X209" i="9"/>
  <c r="AE208" i="9"/>
  <c r="X208" i="9"/>
  <c r="AE207" i="9"/>
  <c r="X207" i="9"/>
  <c r="AE206" i="9"/>
  <c r="X206" i="9"/>
  <c r="AE205" i="9"/>
  <c r="X205" i="9"/>
  <c r="AE204" i="9"/>
  <c r="X204" i="9"/>
  <c r="AE203" i="9"/>
  <c r="X203" i="9"/>
  <c r="AE202" i="9"/>
  <c r="X202" i="9"/>
  <c r="AE201" i="9"/>
  <c r="X201" i="9"/>
  <c r="AE200" i="9"/>
  <c r="X200" i="9"/>
  <c r="AE199" i="9"/>
  <c r="X199" i="9"/>
  <c r="AE198" i="9"/>
  <c r="X198" i="9"/>
  <c r="AE197" i="9"/>
  <c r="X197" i="9"/>
  <c r="AE196" i="9"/>
  <c r="X196" i="9"/>
  <c r="AE195" i="9"/>
  <c r="X195" i="9"/>
  <c r="AE194" i="9"/>
  <c r="X194" i="9"/>
  <c r="AE193" i="9"/>
  <c r="X193" i="9"/>
  <c r="AE192" i="9"/>
  <c r="X192" i="9"/>
  <c r="AE191" i="9"/>
  <c r="X191" i="9"/>
  <c r="AE190" i="9"/>
  <c r="X190" i="9"/>
  <c r="AE189" i="9"/>
  <c r="X189" i="9"/>
  <c r="AE188" i="9"/>
  <c r="X188" i="9"/>
  <c r="AE187" i="9"/>
  <c r="X187" i="9"/>
  <c r="AE186" i="9"/>
  <c r="X186" i="9"/>
  <c r="AE185" i="9"/>
  <c r="X185" i="9"/>
  <c r="AE184" i="9"/>
  <c r="X184" i="9"/>
  <c r="AE183" i="9"/>
  <c r="X183" i="9"/>
  <c r="AE182" i="9"/>
  <c r="X182" i="9"/>
  <c r="AE181" i="9"/>
  <c r="X181" i="9"/>
  <c r="AE180" i="9"/>
  <c r="X180" i="9"/>
  <c r="AE179" i="9"/>
  <c r="X179" i="9"/>
  <c r="AE178" i="9"/>
  <c r="X178" i="9"/>
  <c r="AE177" i="9"/>
  <c r="X177" i="9"/>
  <c r="AE176" i="9"/>
  <c r="X176" i="9"/>
  <c r="AE175" i="9"/>
  <c r="X175" i="9"/>
  <c r="AE174" i="9"/>
  <c r="X174" i="9"/>
  <c r="AE173" i="9"/>
  <c r="X173" i="9"/>
  <c r="AE172" i="9"/>
  <c r="X172" i="9"/>
  <c r="AE171" i="9"/>
  <c r="X171" i="9"/>
  <c r="AE170" i="9"/>
  <c r="X170" i="9"/>
  <c r="AE169" i="9"/>
  <c r="X169" i="9"/>
  <c r="AE168" i="9"/>
  <c r="X168" i="9"/>
  <c r="AE167" i="9"/>
  <c r="X167" i="9"/>
  <c r="AE166" i="9"/>
  <c r="X166" i="9"/>
  <c r="AE165" i="9"/>
  <c r="X165" i="9"/>
  <c r="AE164" i="9"/>
  <c r="X164" i="9"/>
  <c r="AE163" i="9"/>
  <c r="X163" i="9"/>
  <c r="AE162" i="9"/>
  <c r="X162" i="9"/>
  <c r="AE161" i="9"/>
  <c r="X161" i="9"/>
  <c r="AE160" i="9"/>
  <c r="X160" i="9"/>
  <c r="AE159" i="9"/>
  <c r="X159" i="9"/>
  <c r="AE158" i="9"/>
  <c r="X158" i="9"/>
  <c r="AE157" i="9"/>
  <c r="X157" i="9"/>
  <c r="AE156" i="9"/>
  <c r="X156" i="9"/>
  <c r="AE155" i="9"/>
  <c r="X155" i="9"/>
  <c r="AE154" i="9"/>
  <c r="X154" i="9"/>
  <c r="AE153" i="9"/>
  <c r="X153" i="9"/>
  <c r="AE152" i="9"/>
  <c r="X152" i="9"/>
  <c r="AE151" i="9"/>
  <c r="X151" i="9"/>
  <c r="AE150" i="9"/>
  <c r="X150" i="9"/>
  <c r="AE149" i="9"/>
  <c r="X149" i="9"/>
  <c r="AE148" i="9"/>
  <c r="X148" i="9"/>
  <c r="AE147" i="9"/>
  <c r="X147" i="9"/>
  <c r="AE146" i="9"/>
  <c r="X146" i="9"/>
  <c r="AE145" i="9"/>
  <c r="X145" i="9"/>
  <c r="AE144" i="9"/>
  <c r="X144" i="9"/>
  <c r="AE143" i="9"/>
  <c r="X143" i="9"/>
  <c r="AE142" i="9"/>
  <c r="X142" i="9"/>
  <c r="AE141" i="9"/>
  <c r="X141" i="9"/>
  <c r="AE140" i="9"/>
  <c r="X140" i="9"/>
  <c r="AE139" i="9"/>
  <c r="X139" i="9"/>
  <c r="AE138" i="9"/>
  <c r="X138" i="9"/>
  <c r="AE137" i="9"/>
  <c r="X137" i="9"/>
  <c r="AE136" i="9"/>
  <c r="X136" i="9"/>
  <c r="AE135" i="9"/>
  <c r="X135" i="9"/>
  <c r="AE134" i="9"/>
  <c r="X134" i="9"/>
  <c r="AE133" i="9"/>
  <c r="X133" i="9"/>
  <c r="AE132" i="9"/>
  <c r="X132" i="9"/>
  <c r="AE131" i="9"/>
  <c r="X131" i="9"/>
  <c r="AE130" i="9"/>
  <c r="X130" i="9"/>
  <c r="AE129" i="9"/>
  <c r="X129" i="9"/>
  <c r="AE128" i="9"/>
  <c r="X128" i="9"/>
  <c r="AE127" i="9"/>
  <c r="X127" i="9"/>
  <c r="AE126" i="9"/>
  <c r="X126" i="9"/>
  <c r="AE125" i="9"/>
  <c r="X125" i="9"/>
  <c r="AE124" i="9"/>
  <c r="X124" i="9"/>
  <c r="AE123" i="9"/>
  <c r="X123" i="9"/>
  <c r="AE122" i="9"/>
  <c r="X122" i="9"/>
  <c r="AE121" i="9"/>
  <c r="X121" i="9"/>
  <c r="AE120" i="9"/>
  <c r="X120" i="9"/>
  <c r="AE119" i="9"/>
  <c r="X119" i="9"/>
  <c r="AE118" i="9"/>
  <c r="X118" i="9"/>
  <c r="AE117" i="9"/>
  <c r="X117" i="9"/>
  <c r="AE116" i="9"/>
  <c r="X116" i="9"/>
  <c r="AE115" i="9"/>
  <c r="X115" i="9"/>
  <c r="AE114" i="9"/>
  <c r="X114" i="9"/>
  <c r="AE113" i="9"/>
  <c r="X113" i="9"/>
  <c r="AE112" i="9"/>
  <c r="X112" i="9"/>
  <c r="AE111" i="9"/>
  <c r="X111" i="9"/>
  <c r="AE110" i="9"/>
  <c r="X110" i="9"/>
  <c r="AE109" i="9"/>
  <c r="X109" i="9"/>
  <c r="AE108" i="9"/>
  <c r="X108" i="9"/>
  <c r="AE107" i="9"/>
  <c r="X107" i="9"/>
  <c r="AE106" i="9"/>
  <c r="X106" i="9"/>
  <c r="AE105" i="9"/>
  <c r="X105" i="9"/>
  <c r="AE104" i="9"/>
  <c r="X104" i="9"/>
  <c r="AE103" i="9"/>
  <c r="X103" i="9"/>
  <c r="AE102" i="9"/>
  <c r="X102" i="9"/>
  <c r="AE101" i="9"/>
  <c r="X101" i="9"/>
  <c r="AE100" i="9"/>
  <c r="X100" i="9"/>
  <c r="AE99" i="9"/>
  <c r="X99" i="9"/>
  <c r="AE98" i="9"/>
  <c r="X98" i="9"/>
  <c r="AE97" i="9"/>
  <c r="X97" i="9"/>
  <c r="AE96" i="9"/>
  <c r="X96" i="9"/>
  <c r="AE95" i="9"/>
  <c r="X95" i="9"/>
  <c r="AE94" i="9"/>
  <c r="X94" i="9"/>
  <c r="AE93" i="9"/>
  <c r="X93" i="9"/>
  <c r="AE92" i="9"/>
  <c r="X92" i="9"/>
  <c r="AE91" i="9"/>
  <c r="X91" i="9"/>
  <c r="AE90" i="9"/>
  <c r="X90" i="9"/>
  <c r="AE89" i="9"/>
  <c r="X89" i="9"/>
  <c r="AE88" i="9"/>
  <c r="X88" i="9"/>
  <c r="AE87" i="9"/>
  <c r="X87" i="9"/>
  <c r="AE86" i="9"/>
  <c r="X86" i="9"/>
  <c r="AE85" i="9"/>
  <c r="X85" i="9"/>
  <c r="AE84" i="9"/>
  <c r="X84" i="9"/>
  <c r="AE83" i="9"/>
  <c r="X83" i="9"/>
  <c r="AE82" i="9"/>
  <c r="X82" i="9"/>
  <c r="AE81" i="9"/>
  <c r="X81" i="9"/>
  <c r="AE80" i="9"/>
  <c r="X80" i="9"/>
  <c r="AE79" i="9"/>
  <c r="X79" i="9"/>
  <c r="AE78" i="9"/>
  <c r="X78" i="9"/>
  <c r="AE77" i="9"/>
  <c r="X77" i="9"/>
  <c r="AE76" i="9"/>
  <c r="X76" i="9"/>
  <c r="AE75" i="9"/>
  <c r="X75" i="9"/>
  <c r="AE74" i="9"/>
  <c r="X74" i="9"/>
  <c r="AE73" i="9"/>
  <c r="X73" i="9"/>
  <c r="AE72" i="9"/>
  <c r="X72" i="9"/>
  <c r="AE71" i="9"/>
  <c r="X71" i="9"/>
  <c r="AE70" i="9"/>
  <c r="X70" i="9"/>
  <c r="AE69" i="9"/>
  <c r="X69" i="9"/>
  <c r="AE68" i="9"/>
  <c r="X68" i="9"/>
  <c r="AE67" i="9"/>
  <c r="X67" i="9"/>
  <c r="AE66" i="9"/>
  <c r="X66" i="9"/>
  <c r="AE65" i="9"/>
  <c r="X65" i="9"/>
  <c r="AE64" i="9"/>
  <c r="X64" i="9"/>
  <c r="AE63" i="9"/>
  <c r="X63" i="9"/>
  <c r="AE62" i="9"/>
  <c r="X62" i="9"/>
  <c r="AE61" i="9"/>
  <c r="X61" i="9"/>
  <c r="AE60" i="9"/>
  <c r="X60" i="9"/>
  <c r="AE59" i="9"/>
  <c r="X59" i="9"/>
  <c r="AE58" i="9"/>
  <c r="X58" i="9"/>
  <c r="AE57" i="9"/>
  <c r="X57" i="9"/>
  <c r="AE56" i="9"/>
  <c r="X56" i="9"/>
  <c r="AE55" i="9"/>
  <c r="X55" i="9"/>
  <c r="AE54" i="9"/>
  <c r="X54" i="9"/>
  <c r="AE53" i="9"/>
  <c r="X53" i="9"/>
  <c r="AE52" i="9"/>
  <c r="X52" i="9"/>
  <c r="AE51" i="9"/>
  <c r="X51" i="9"/>
  <c r="AE50" i="9"/>
  <c r="X50" i="9"/>
  <c r="AE49" i="9"/>
  <c r="X49" i="9"/>
  <c r="AE48" i="9"/>
  <c r="X48" i="9"/>
  <c r="AE47" i="9"/>
  <c r="X47" i="9"/>
  <c r="AE46" i="9"/>
  <c r="X46" i="9"/>
  <c r="AE45" i="9"/>
  <c r="X45" i="9"/>
  <c r="AE44" i="9"/>
  <c r="X44" i="9"/>
  <c r="AE43" i="9"/>
  <c r="X43" i="9"/>
  <c r="AE42" i="9"/>
  <c r="X42" i="9"/>
  <c r="AE41" i="9"/>
  <c r="X41" i="9"/>
  <c r="AE40" i="9"/>
  <c r="X40" i="9"/>
  <c r="AE39" i="9"/>
  <c r="X39" i="9"/>
  <c r="AE38" i="9"/>
  <c r="X38" i="9"/>
  <c r="AE37" i="9"/>
  <c r="X37" i="9"/>
  <c r="AE36" i="9"/>
  <c r="X36" i="9"/>
  <c r="AE35" i="9"/>
  <c r="X35" i="9"/>
  <c r="AE34" i="9"/>
  <c r="X34" i="9"/>
  <c r="AE33" i="9"/>
  <c r="X33" i="9"/>
  <c r="AE32" i="9"/>
  <c r="X32" i="9"/>
  <c r="AE31" i="9"/>
  <c r="X31" i="9"/>
  <c r="AE30" i="9"/>
  <c r="X30" i="9"/>
  <c r="AE29" i="9"/>
  <c r="X29" i="9"/>
  <c r="AE28" i="9"/>
  <c r="X28" i="9"/>
  <c r="AE27" i="9"/>
  <c r="X27" i="9"/>
  <c r="AE26" i="9"/>
  <c r="X26" i="9"/>
  <c r="AE25" i="9"/>
  <c r="X25" i="9"/>
  <c r="AE24" i="9"/>
  <c r="X24" i="9"/>
  <c r="AE23" i="9"/>
  <c r="X23" i="9"/>
  <c r="AE22" i="9"/>
  <c r="X22" i="9"/>
  <c r="AE21" i="9"/>
  <c r="X21" i="9"/>
  <c r="AE20" i="9"/>
  <c r="X20" i="9"/>
  <c r="AE19" i="9"/>
  <c r="X19" i="9"/>
  <c r="AE18" i="9"/>
  <c r="X18" i="9"/>
  <c r="AE17" i="9"/>
  <c r="X17" i="9"/>
  <c r="AE16" i="9"/>
  <c r="X16" i="9"/>
  <c r="AE15" i="9"/>
  <c r="X15" i="9"/>
  <c r="AE14" i="9"/>
  <c r="X14" i="9"/>
  <c r="AE13" i="9"/>
  <c r="X13" i="9"/>
  <c r="AE12" i="9"/>
  <c r="X12" i="9"/>
  <c r="AE11" i="9"/>
  <c r="X11" i="9"/>
  <c r="AE10" i="9"/>
  <c r="X10" i="9"/>
  <c r="AE9" i="9"/>
  <c r="X9" i="9"/>
  <c r="AE8" i="9"/>
  <c r="X8" i="9"/>
  <c r="AE7" i="9"/>
  <c r="X7" i="9"/>
  <c r="AU16" i="8" l="1"/>
  <c r="AV16" i="8" s="1"/>
  <c r="AY12" i="8"/>
  <c r="L14" i="8" l="1"/>
  <c r="L21" i="8"/>
  <c r="L27" i="8"/>
  <c r="L28" i="8"/>
  <c r="L29" i="8"/>
  <c r="L30" i="8"/>
  <c r="L31" i="8"/>
  <c r="L32" i="8"/>
  <c r="L33" i="8"/>
  <c r="L34" i="8"/>
  <c r="L35" i="8"/>
  <c r="L41" i="8"/>
  <c r="L42" i="8"/>
  <c r="L52" i="8"/>
  <c r="L53" i="8"/>
  <c r="L54" i="8"/>
  <c r="L55" i="8"/>
  <c r="L56" i="8"/>
  <c r="L57" i="8"/>
  <c r="L58" i="8"/>
  <c r="L59" i="8"/>
  <c r="L60" i="8"/>
  <c r="L61" i="8"/>
  <c r="L62" i="8"/>
  <c r="L63" i="8"/>
  <c r="L64" i="8"/>
  <c r="L65" i="8"/>
  <c r="L67" i="8"/>
  <c r="L68" i="8"/>
  <c r="L69" i="8"/>
  <c r="L70" i="8"/>
  <c r="L71" i="8"/>
  <c r="L72" i="8"/>
  <c r="L73" i="8"/>
  <c r="L74" i="8"/>
  <c r="L75" i="8"/>
  <c r="L76" i="8"/>
  <c r="L77" i="8"/>
  <c r="L78" i="8"/>
  <c r="L79" i="8"/>
  <c r="L80" i="8"/>
  <c r="L81" i="8"/>
  <c r="L82" i="8"/>
  <c r="L86" i="8"/>
  <c r="L87" i="8"/>
  <c r="L88" i="8"/>
  <c r="L89" i="8"/>
  <c r="L121" i="8"/>
  <c r="L141" i="8"/>
  <c r="L142" i="8"/>
  <c r="L143" i="8"/>
  <c r="L144" i="8"/>
  <c r="L145" i="8"/>
  <c r="L146" i="8"/>
  <c r="L147" i="8"/>
  <c r="L148" i="8"/>
  <c r="L150" i="8"/>
  <c r="L158" i="8"/>
  <c r="L163" i="8"/>
  <c r="L164" i="8"/>
  <c r="L166" i="8"/>
  <c r="L167" i="8"/>
  <c r="L168" i="8"/>
  <c r="L169" i="8"/>
  <c r="L172" i="8"/>
  <c r="L173" i="8"/>
  <c r="L179" i="8"/>
  <c r="L181" i="8"/>
  <c r="L182" i="8"/>
  <c r="L183" i="8"/>
  <c r="L184" i="8"/>
  <c r="L185" i="8"/>
  <c r="L191" i="8"/>
  <c r="L192" i="8"/>
  <c r="L193" i="8"/>
  <c r="L194" i="8"/>
  <c r="L195" i="8"/>
  <c r="L196" i="8"/>
  <c r="L197" i="8"/>
  <c r="L198" i="8"/>
  <c r="L199" i="8"/>
  <c r="L200" i="8"/>
  <c r="L201" i="8"/>
  <c r="L202" i="8"/>
  <c r="L203" i="8"/>
  <c r="L204" i="8"/>
  <c r="L205" i="8"/>
  <c r="L206" i="8"/>
  <c r="L207" i="8"/>
  <c r="L208" i="8"/>
  <c r="L209" i="8"/>
  <c r="L210" i="8"/>
  <c r="L214" i="8"/>
  <c r="L230" i="8"/>
  <c r="L231" i="8"/>
  <c r="L232" i="8"/>
  <c r="L233" i="8"/>
  <c r="L234" i="8"/>
  <c r="L237" i="8"/>
  <c r="L242" i="8"/>
  <c r="L243" i="8"/>
  <c r="L244" i="8"/>
  <c r="L245" i="8"/>
  <c r="L246" i="8"/>
  <c r="L247" i="8"/>
  <c r="L248" i="8"/>
  <c r="L253" i="8"/>
  <c r="L254" i="8"/>
  <c r="L255" i="8"/>
  <c r="L256" i="8"/>
  <c r="L258" i="8"/>
  <c r="L259" i="8"/>
  <c r="L261" i="8"/>
  <c r="L262" i="8"/>
  <c r="L271" i="8"/>
  <c r="L272" i="8"/>
  <c r="L273" i="8"/>
  <c r="L275" i="8"/>
  <c r="L276" i="8"/>
  <c r="L283" i="8"/>
  <c r="L284" i="8"/>
  <c r="L285" i="8"/>
  <c r="L286" i="8"/>
  <c r="L288" i="8"/>
  <c r="L289" i="8"/>
  <c r="L290" i="8"/>
  <c r="L291" i="8"/>
  <c r="L293" i="8"/>
  <c r="L294" i="8"/>
  <c r="L295" i="8"/>
  <c r="L296" i="8"/>
  <c r="L297" i="8"/>
  <c r="L298" i="8"/>
  <c r="L299" i="8"/>
  <c r="L301" i="8"/>
  <c r="L302" i="8"/>
  <c r="L303" i="8"/>
  <c r="L308" i="8"/>
  <c r="L311" i="8"/>
  <c r="L312" i="8"/>
  <c r="L313" i="8"/>
  <c r="L314" i="8"/>
  <c r="L315" i="8"/>
  <c r="L316" i="8"/>
  <c r="L319" i="8"/>
  <c r="L322" i="8"/>
  <c r="L323" i="8"/>
  <c r="L326" i="8"/>
  <c r="L327" i="8"/>
  <c r="L332" i="8"/>
  <c r="L337" i="8"/>
  <c r="L338" i="8"/>
  <c r="L339" i="8"/>
  <c r="L340" i="8"/>
  <c r="L342" i="8"/>
  <c r="L344" i="8"/>
  <c r="L345" i="8"/>
  <c r="L346" i="8"/>
  <c r="L349" i="8"/>
  <c r="L350" i="8"/>
  <c r="L352" i="8"/>
  <c r="L353" i="8"/>
  <c r="L355" i="8"/>
  <c r="L356" i="8"/>
  <c r="L357" i="8"/>
  <c r="L358" i="8"/>
  <c r="L359" i="8"/>
  <c r="L360" i="8"/>
  <c r="L373" i="8"/>
  <c r="L396" i="8"/>
  <c r="L397" i="8"/>
  <c r="L398" i="8"/>
  <c r="L399" i="8"/>
  <c r="L401" i="8"/>
  <c r="K21" i="8"/>
  <c r="K22" i="8"/>
  <c r="K27" i="8"/>
  <c r="K28" i="8"/>
  <c r="K29" i="8"/>
  <c r="K30" i="8"/>
  <c r="K31" i="8"/>
  <c r="K32" i="8"/>
  <c r="K33" i="8"/>
  <c r="K34" i="8"/>
  <c r="K35" i="8"/>
  <c r="K38" i="8"/>
  <c r="K41" i="8"/>
  <c r="K42" i="8"/>
  <c r="K46" i="8"/>
  <c r="K52" i="8"/>
  <c r="K53" i="8"/>
  <c r="K54" i="8"/>
  <c r="K55" i="8"/>
  <c r="K56" i="8"/>
  <c r="K57" i="8"/>
  <c r="K58" i="8"/>
  <c r="K59" i="8"/>
  <c r="K60" i="8"/>
  <c r="K61" i="8"/>
  <c r="K62" i="8"/>
  <c r="K63" i="8"/>
  <c r="K64" i="8"/>
  <c r="K65" i="8"/>
  <c r="K67" i="8"/>
  <c r="K68" i="8"/>
  <c r="K69" i="8"/>
  <c r="K70" i="8"/>
  <c r="K71" i="8"/>
  <c r="K72" i="8"/>
  <c r="K73" i="8"/>
  <c r="K74" i="8"/>
  <c r="K75" i="8"/>
  <c r="K76" i="8"/>
  <c r="K77" i="8"/>
  <c r="K78" i="8"/>
  <c r="K79" i="8"/>
  <c r="K80" i="8"/>
  <c r="K81" i="8"/>
  <c r="K82" i="8"/>
  <c r="K86" i="8"/>
  <c r="K87" i="8"/>
  <c r="K88" i="8"/>
  <c r="K89" i="8"/>
  <c r="K94" i="8"/>
  <c r="K102" i="8"/>
  <c r="K110" i="8"/>
  <c r="K118" i="8"/>
  <c r="K121" i="8"/>
  <c r="K126" i="8"/>
  <c r="K134" i="8"/>
  <c r="K141" i="8"/>
  <c r="K142" i="8"/>
  <c r="K143" i="8"/>
  <c r="K144" i="8"/>
  <c r="K145" i="8"/>
  <c r="K146" i="8"/>
  <c r="K147" i="8"/>
  <c r="K148" i="8"/>
  <c r="K150" i="8"/>
  <c r="K158" i="8"/>
  <c r="K163" i="8"/>
  <c r="K164" i="8"/>
  <c r="K166" i="8"/>
  <c r="K167" i="8"/>
  <c r="K168" i="8"/>
  <c r="K169" i="8"/>
  <c r="K172" i="8"/>
  <c r="K173" i="8"/>
  <c r="K174" i="8"/>
  <c r="K179" i="8"/>
  <c r="K181" i="8"/>
  <c r="K182" i="8"/>
  <c r="K183" i="8"/>
  <c r="K184" i="8"/>
  <c r="K185" i="8"/>
  <c r="K190" i="8"/>
  <c r="K191" i="8"/>
  <c r="K192" i="8"/>
  <c r="K193" i="8"/>
  <c r="K194" i="8"/>
  <c r="K195" i="8"/>
  <c r="K196" i="8"/>
  <c r="K197" i="8"/>
  <c r="K198" i="8"/>
  <c r="K199" i="8"/>
  <c r="K200" i="8"/>
  <c r="K201" i="8"/>
  <c r="K202" i="8"/>
  <c r="K203" i="8"/>
  <c r="K204" i="8"/>
  <c r="K205" i="8"/>
  <c r="K206" i="8"/>
  <c r="K207" i="8"/>
  <c r="K208" i="8"/>
  <c r="K209" i="8"/>
  <c r="K210" i="8"/>
  <c r="K214" i="8"/>
  <c r="K222" i="8"/>
  <c r="K230" i="8"/>
  <c r="K231" i="8"/>
  <c r="K232" i="8"/>
  <c r="K233" i="8"/>
  <c r="K234" i="8"/>
  <c r="K237" i="8"/>
  <c r="K238" i="8"/>
  <c r="K242" i="8"/>
  <c r="K243" i="8"/>
  <c r="K244" i="8"/>
  <c r="K245" i="8"/>
  <c r="K246" i="8"/>
  <c r="K247" i="8"/>
  <c r="K248" i="8"/>
  <c r="K253" i="8"/>
  <c r="K254" i="8"/>
  <c r="K255" i="8"/>
  <c r="K256" i="8"/>
  <c r="K258" i="8"/>
  <c r="K259" i="8"/>
  <c r="K261" i="8"/>
  <c r="K262" i="8"/>
  <c r="K270" i="8"/>
  <c r="K271" i="8"/>
  <c r="K272" i="8"/>
  <c r="K273" i="8"/>
  <c r="K275" i="8"/>
  <c r="K276" i="8"/>
  <c r="K278" i="8"/>
  <c r="K283" i="8"/>
  <c r="K284" i="8"/>
  <c r="K285" i="8"/>
  <c r="K286" i="8"/>
  <c r="K288" i="8"/>
  <c r="K289" i="8"/>
  <c r="K290" i="8"/>
  <c r="K291" i="8"/>
  <c r="K293" i="8"/>
  <c r="K294" i="8"/>
  <c r="K295" i="8"/>
  <c r="K296" i="8"/>
  <c r="K297" i="8"/>
  <c r="K298" i="8"/>
  <c r="K299" i="8"/>
  <c r="K301" i="8"/>
  <c r="K302" i="8"/>
  <c r="K303" i="8"/>
  <c r="K308" i="8"/>
  <c r="K310" i="8"/>
  <c r="K311" i="8"/>
  <c r="K312" i="8"/>
  <c r="K313" i="8"/>
  <c r="K314" i="8"/>
  <c r="K315" i="8"/>
  <c r="K316" i="8"/>
  <c r="K318" i="8"/>
  <c r="K319" i="8"/>
  <c r="K322" i="8"/>
  <c r="K323" i="8"/>
  <c r="K326" i="8"/>
  <c r="K327" i="8"/>
  <c r="K332" i="8"/>
  <c r="K334" i="8"/>
  <c r="K337" i="8"/>
  <c r="K338" i="8"/>
  <c r="K339" i="8"/>
  <c r="K340" i="8"/>
  <c r="K342" i="8"/>
  <c r="K344" i="8"/>
  <c r="K345" i="8"/>
  <c r="K346" i="8"/>
  <c r="K349" i="8"/>
  <c r="K350" i="8"/>
  <c r="K352" i="8"/>
  <c r="K353" i="8"/>
  <c r="K355" i="8"/>
  <c r="K356" i="8"/>
  <c r="K357" i="8"/>
  <c r="K358" i="8"/>
  <c r="K359" i="8"/>
  <c r="K360" i="8"/>
  <c r="K366" i="8"/>
  <c r="K373" i="8"/>
  <c r="K374" i="8"/>
  <c r="K382" i="8"/>
  <c r="K390" i="8"/>
  <c r="K396" i="8"/>
  <c r="K397" i="8"/>
  <c r="K398" i="8"/>
  <c r="K399" i="8"/>
  <c r="K401" i="8"/>
  <c r="K15" i="8"/>
  <c r="K14" i="8"/>
  <c r="AY11" i="8"/>
  <c r="AU15" i="8"/>
  <c r="K19" i="8" s="1"/>
  <c r="AU13" i="8"/>
  <c r="K83" i="8" s="1"/>
  <c r="AY10" i="8"/>
  <c r="K394" i="8" l="1"/>
  <c r="K386" i="8"/>
  <c r="K378" i="8"/>
  <c r="K370" i="8"/>
  <c r="K362" i="8"/>
  <c r="K354" i="8"/>
  <c r="K330" i="8"/>
  <c r="K306" i="8"/>
  <c r="K282" i="8"/>
  <c r="K274" i="8"/>
  <c r="K266" i="8"/>
  <c r="K250" i="8"/>
  <c r="K226" i="8"/>
  <c r="K218" i="8"/>
  <c r="K186" i="8"/>
  <c r="K178" i="8"/>
  <c r="K170" i="8"/>
  <c r="K162" i="8"/>
  <c r="K154" i="8"/>
  <c r="K138" i="8"/>
  <c r="K130" i="8"/>
  <c r="K122" i="8"/>
  <c r="K114" i="8"/>
  <c r="K106" i="8"/>
  <c r="K98" i="8"/>
  <c r="K90" i="8"/>
  <c r="K66" i="8"/>
  <c r="K50" i="8"/>
  <c r="K26" i="8"/>
  <c r="K18" i="8"/>
  <c r="K385" i="8"/>
  <c r="K369" i="8"/>
  <c r="K361" i="8"/>
  <c r="K329" i="8"/>
  <c r="K321" i="8"/>
  <c r="K305" i="8"/>
  <c r="K281" i="8"/>
  <c r="K265" i="8"/>
  <c r="K257" i="8"/>
  <c r="K249" i="8"/>
  <c r="K241" i="8"/>
  <c r="K225" i="8"/>
  <c r="K217" i="8"/>
  <c r="K177" i="8"/>
  <c r="K161" i="8"/>
  <c r="K153" i="8"/>
  <c r="K137" i="8"/>
  <c r="K129" i="8"/>
  <c r="K113" i="8"/>
  <c r="K105" i="8"/>
  <c r="K97" i="8"/>
  <c r="K49" i="8"/>
  <c r="K25" i="8"/>
  <c r="K17" i="8"/>
  <c r="K393" i="8"/>
  <c r="K377" i="8"/>
  <c r="AV13" i="8"/>
  <c r="K400" i="8"/>
  <c r="K392" i="8"/>
  <c r="K384" i="8"/>
  <c r="K376" i="8"/>
  <c r="K368" i="8"/>
  <c r="K336" i="8"/>
  <c r="K328" i="8"/>
  <c r="K320" i="8"/>
  <c r="K304" i="8"/>
  <c r="K280" i="8"/>
  <c r="K264" i="8"/>
  <c r="K240" i="8"/>
  <c r="K224" i="8"/>
  <c r="K216" i="8"/>
  <c r="K176" i="8"/>
  <c r="K160" i="8"/>
  <c r="K152" i="8"/>
  <c r="K136" i="8"/>
  <c r="K128" i="8"/>
  <c r="K120" i="8"/>
  <c r="K112" i="8"/>
  <c r="K104" i="8"/>
  <c r="K96" i="8"/>
  <c r="K48" i="8"/>
  <c r="K40" i="8"/>
  <c r="K24" i="8"/>
  <c r="K16" i="8"/>
  <c r="K391" i="8"/>
  <c r="K383" i="8"/>
  <c r="K375" i="8"/>
  <c r="K367" i="8"/>
  <c r="K351" i="8"/>
  <c r="K343" i="8"/>
  <c r="K335" i="8"/>
  <c r="K287" i="8"/>
  <c r="K279" i="8"/>
  <c r="K263" i="8"/>
  <c r="K239" i="8"/>
  <c r="K223" i="8"/>
  <c r="K215" i="8"/>
  <c r="K175" i="8"/>
  <c r="K159" i="8"/>
  <c r="K151" i="8"/>
  <c r="K135" i="8"/>
  <c r="K127" i="8"/>
  <c r="K119" i="8"/>
  <c r="K111" i="8"/>
  <c r="K103" i="8"/>
  <c r="K95" i="8"/>
  <c r="K47" i="8"/>
  <c r="K39" i="8"/>
  <c r="K23" i="8"/>
  <c r="K389" i="8"/>
  <c r="K381" i="8"/>
  <c r="K365" i="8"/>
  <c r="K341" i="8"/>
  <c r="K333" i="8"/>
  <c r="K325" i="8"/>
  <c r="K317" i="8"/>
  <c r="K309" i="8"/>
  <c r="K277" i="8"/>
  <c r="K269" i="8"/>
  <c r="K229" i="8"/>
  <c r="K221" i="8"/>
  <c r="K213" i="8"/>
  <c r="K189" i="8"/>
  <c r="K165" i="8"/>
  <c r="K157" i="8"/>
  <c r="K149" i="8"/>
  <c r="K133" i="8"/>
  <c r="K125" i="8"/>
  <c r="K117" i="8"/>
  <c r="K109" i="8"/>
  <c r="K101" i="8"/>
  <c r="K93" i="8"/>
  <c r="K85" i="8"/>
  <c r="K45" i="8"/>
  <c r="K37" i="8"/>
  <c r="AV15" i="8"/>
  <c r="K13" i="8"/>
  <c r="K388" i="8"/>
  <c r="K380" i="8"/>
  <c r="K372" i="8"/>
  <c r="K364" i="8"/>
  <c r="K348" i="8"/>
  <c r="K324" i="8"/>
  <c r="K300" i="8"/>
  <c r="K292" i="8"/>
  <c r="K268" i="8"/>
  <c r="K260" i="8"/>
  <c r="K252" i="8"/>
  <c r="K236" i="8"/>
  <c r="K228" i="8"/>
  <c r="K220" i="8"/>
  <c r="K212" i="8"/>
  <c r="K188" i="8"/>
  <c r="K180" i="8"/>
  <c r="K156" i="8"/>
  <c r="K140" i="8"/>
  <c r="K132" i="8"/>
  <c r="K124" i="8"/>
  <c r="K116" i="8"/>
  <c r="K108" i="8"/>
  <c r="K100" i="8"/>
  <c r="K92" i="8"/>
  <c r="K84" i="8"/>
  <c r="K44" i="8"/>
  <c r="K36" i="8"/>
  <c r="K20" i="8"/>
  <c r="K395" i="8"/>
  <c r="K387" i="8"/>
  <c r="K379" i="8"/>
  <c r="K371" i="8"/>
  <c r="K363" i="8"/>
  <c r="K347" i="8"/>
  <c r="K331" i="8"/>
  <c r="K307" i="8"/>
  <c r="K267" i="8"/>
  <c r="K251" i="8"/>
  <c r="K235" i="8"/>
  <c r="K227" i="8"/>
  <c r="K219" i="8"/>
  <c r="K211" i="8"/>
  <c r="K187" i="8"/>
  <c r="K171" i="8"/>
  <c r="K155" i="8"/>
  <c r="K139" i="8"/>
  <c r="K131" i="8"/>
  <c r="K123" i="8"/>
  <c r="K115" i="8"/>
  <c r="K107" i="8"/>
  <c r="K99" i="8"/>
  <c r="K91" i="8"/>
  <c r="K51" i="8"/>
  <c r="K43" i="8"/>
  <c r="L38" i="8" l="1"/>
  <c r="L46" i="8"/>
  <c r="L94" i="8"/>
  <c r="L102" i="8"/>
  <c r="L118" i="8"/>
  <c r="L126" i="8"/>
  <c r="L134" i="8"/>
  <c r="L190" i="8"/>
  <c r="L238" i="8"/>
  <c r="L270" i="8"/>
  <c r="L278" i="8"/>
  <c r="L310" i="8"/>
  <c r="L318" i="8"/>
  <c r="L334" i="8"/>
  <c r="L366" i="8"/>
  <c r="L374" i="8"/>
  <c r="L382" i="8"/>
  <c r="L390" i="8"/>
  <c r="L25" i="8"/>
  <c r="L105" i="8"/>
  <c r="L129" i="8"/>
  <c r="L225" i="8"/>
  <c r="L393" i="8"/>
  <c r="L15" i="8"/>
  <c r="L39" i="8"/>
  <c r="L95" i="8"/>
  <c r="L103" i="8"/>
  <c r="L111" i="8"/>
  <c r="L119" i="8"/>
  <c r="L127" i="8"/>
  <c r="L135" i="8"/>
  <c r="L151" i="8"/>
  <c r="L159" i="8"/>
  <c r="L215" i="8"/>
  <c r="L239" i="8"/>
  <c r="L263" i="8"/>
  <c r="L287" i="8"/>
  <c r="L335" i="8"/>
  <c r="L343" i="8"/>
  <c r="L367" i="8"/>
  <c r="L375" i="8"/>
  <c r="L383" i="8"/>
  <c r="L391" i="8"/>
  <c r="L113" i="8"/>
  <c r="L137" i="8"/>
  <c r="L249" i="8"/>
  <c r="L305" i="8"/>
  <c r="L16" i="8"/>
  <c r="L24" i="8"/>
  <c r="L40" i="8"/>
  <c r="L48" i="8"/>
  <c r="L96" i="8"/>
  <c r="L104" i="8"/>
  <c r="L112" i="8"/>
  <c r="L120" i="8"/>
  <c r="L128" i="8"/>
  <c r="L136" i="8"/>
  <c r="L152" i="8"/>
  <c r="L160" i="8"/>
  <c r="L216" i="8"/>
  <c r="L224" i="8"/>
  <c r="L240" i="8"/>
  <c r="L264" i="8"/>
  <c r="L280" i="8"/>
  <c r="L304" i="8"/>
  <c r="L320" i="8"/>
  <c r="L328" i="8"/>
  <c r="L336" i="8"/>
  <c r="L368" i="8"/>
  <c r="L376" i="8"/>
  <c r="L384" i="8"/>
  <c r="L392" i="8"/>
  <c r="L400" i="8"/>
  <c r="L241" i="8"/>
  <c r="L361" i="8"/>
  <c r="L17" i="8"/>
  <c r="L18" i="8"/>
  <c r="L26" i="8"/>
  <c r="L50" i="8"/>
  <c r="L66" i="8"/>
  <c r="L90" i="8"/>
  <c r="L98" i="8"/>
  <c r="L106" i="8"/>
  <c r="L114" i="8"/>
  <c r="L122" i="8"/>
  <c r="L130" i="8"/>
  <c r="L138" i="8"/>
  <c r="L154" i="8"/>
  <c r="L170" i="8"/>
  <c r="L186" i="8"/>
  <c r="L218" i="8"/>
  <c r="L226" i="8"/>
  <c r="L250" i="8"/>
  <c r="L266" i="8"/>
  <c r="L274" i="8"/>
  <c r="L306" i="8"/>
  <c r="L330" i="8"/>
  <c r="L354" i="8"/>
  <c r="L362" i="8"/>
  <c r="L370" i="8"/>
  <c r="L378" i="8"/>
  <c r="L386" i="8"/>
  <c r="L394" i="8"/>
  <c r="L13" i="8"/>
  <c r="L49" i="8"/>
  <c r="L217" i="8"/>
  <c r="L265" i="8"/>
  <c r="L321" i="8"/>
  <c r="L377" i="8"/>
  <c r="L19" i="8"/>
  <c r="L43" i="8"/>
  <c r="L51" i="8"/>
  <c r="L91" i="8"/>
  <c r="L99" i="8"/>
  <c r="L107" i="8"/>
  <c r="L115" i="8"/>
  <c r="L123" i="8"/>
  <c r="L131" i="8"/>
  <c r="L139" i="8"/>
  <c r="L155" i="8"/>
  <c r="L171" i="8"/>
  <c r="L187" i="8"/>
  <c r="L211" i="8"/>
  <c r="L219" i="8"/>
  <c r="L227" i="8"/>
  <c r="L251" i="8"/>
  <c r="L267" i="8"/>
  <c r="L307" i="8"/>
  <c r="L331" i="8"/>
  <c r="L363" i="8"/>
  <c r="L379" i="8"/>
  <c r="L387" i="8"/>
  <c r="L395" i="8"/>
  <c r="L153" i="8"/>
  <c r="L281" i="8"/>
  <c r="L329" i="8"/>
  <c r="L385" i="8"/>
  <c r="L20" i="8"/>
  <c r="L36" i="8"/>
  <c r="L92" i="8"/>
  <c r="L100" i="8"/>
  <c r="L108" i="8"/>
  <c r="L116" i="8"/>
  <c r="L124" i="8"/>
  <c r="L132" i="8"/>
  <c r="L140" i="8"/>
  <c r="L156" i="8"/>
  <c r="L180" i="8"/>
  <c r="L188" i="8"/>
  <c r="L212" i="8"/>
  <c r="L220" i="8"/>
  <c r="L228" i="8"/>
  <c r="L236" i="8"/>
  <c r="L252" i="8"/>
  <c r="L260" i="8"/>
  <c r="L268" i="8"/>
  <c r="L292" i="8"/>
  <c r="L324" i="8"/>
  <c r="L348" i="8"/>
  <c r="L364" i="8"/>
  <c r="L380" i="8"/>
  <c r="L388" i="8"/>
  <c r="L161" i="8"/>
  <c r="L257" i="8"/>
  <c r="L37" i="8"/>
  <c r="L45" i="8"/>
  <c r="L85" i="8"/>
  <c r="L93" i="8"/>
  <c r="L101" i="8"/>
  <c r="L109" i="8"/>
  <c r="L117" i="8"/>
  <c r="L125" i="8"/>
  <c r="L133" i="8"/>
  <c r="L149" i="8"/>
  <c r="L157" i="8"/>
  <c r="L189" i="8"/>
  <c r="L213" i="8"/>
  <c r="L221" i="8"/>
  <c r="L229" i="8"/>
  <c r="L269" i="8"/>
  <c r="L277" i="8"/>
  <c r="L309" i="8"/>
  <c r="L317" i="8"/>
  <c r="L325" i="8"/>
  <c r="L333" i="8"/>
  <c r="L341" i="8"/>
  <c r="L365" i="8"/>
  <c r="L381" i="8"/>
  <c r="L389" i="8"/>
  <c r="L369" i="8"/>
  <c r="L22" i="8"/>
  <c r="L110" i="8"/>
  <c r="L174" i="8"/>
  <c r="L222" i="8"/>
  <c r="L23" i="8"/>
  <c r="L47" i="8"/>
  <c r="L175" i="8"/>
  <c r="L223" i="8"/>
  <c r="L279" i="8"/>
  <c r="L351" i="8"/>
  <c r="L176" i="8"/>
  <c r="L97" i="8"/>
  <c r="L162" i="8"/>
  <c r="L178" i="8"/>
  <c r="L282" i="8"/>
  <c r="L83" i="8"/>
  <c r="L235" i="8"/>
  <c r="L347" i="8"/>
  <c r="L371" i="8"/>
  <c r="L44" i="8"/>
  <c r="L84" i="8"/>
  <c r="L300" i="8"/>
  <c r="L372" i="8"/>
  <c r="L165" i="8"/>
  <c r="L17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W5" authorId="0" shapeId="0" xr:uid="{D78F48D9-FB33-4AED-BA34-4D70859CF356}">
      <text>
        <r>
          <rPr>
            <sz val="10"/>
            <color rgb="FF000000"/>
            <rFont val="Tahoma"/>
            <family val="2"/>
          </rPr>
          <t xml:space="preserve">Consequência, avaliação da severidade do impacto junto a critérios de confidencialidade, integridade, disponibilidade e autenticidade. </t>
        </r>
      </text>
    </comment>
    <comment ref="Z5" authorId="0" shapeId="0" xr:uid="{52DC3C0A-FDC8-4FC2-A769-9F19633EAC77}">
      <text>
        <r>
          <rPr>
            <b/>
            <sz val="10"/>
            <color rgb="FF000000"/>
            <rFont val="Tahoma"/>
            <family val="2"/>
          </rPr>
          <t>Autor:</t>
        </r>
        <r>
          <rPr>
            <sz val="10"/>
            <color rgb="FF000000"/>
            <rFont val="Tahoma"/>
            <family val="2"/>
          </rPr>
          <t xml:space="preserve">
DEFINIR ATOR, SENDO QUE QUEM VAI DEFINIR A STRATEGIA DE ATUAÇAO É O DONO DO PO GERIR RISCO EM CONJUNTO COM A CONSULTORIA CASO NECESSÁRIO.
</t>
        </r>
        <r>
          <rPr>
            <b/>
            <sz val="10"/>
            <color rgb="FF000000"/>
            <rFont val="Tahoma"/>
            <family val="2"/>
          </rPr>
          <t xml:space="preserve">ACEITAR (E RELUZAR A GESTÃO E DETERMINAÇÃO PELA GERTI)
</t>
        </r>
        <r>
          <rPr>
            <sz val="10"/>
            <color rgb="FF000000"/>
            <rFont val="Tahoma"/>
            <family val="2"/>
          </rPr>
          <t xml:space="preserve">
(SOBE PARA A DIPLAN COM O PLANO DE AÇÃO TRATAMENTO DO RISCO COM A INCIATIVA DE MELHORIA E REPASSAR PARA O BRUNO)
BRUNO E ZAQUIA COMEÇAM A ATUAR PARA A GESTÃO DA INCIATIVA DE MELHORIA)
TRANFERIR (ENTRAR EM CONTATO COM O RESPONSAVEL PELO ATIVO E DEFINIR UMA INICIATIVA DE MELHORIA PARA RESOLVER)
MITIGAR 
PREVENIR</t>
        </r>
      </text>
    </comment>
    <comment ref="AD5" authorId="0" shapeId="0" xr:uid="{ECFE0831-3C7F-4108-B609-B46AD64B8477}">
      <text>
        <r>
          <rPr>
            <sz val="10"/>
            <color rgb="FF000000"/>
            <rFont val="Tahoma"/>
            <family val="2"/>
          </rPr>
          <t xml:space="preserve">Consequência, avaliação da severidade do impacto junto a critérios de confidencialidade, integridade, disponibilidade e autenticidade. </t>
        </r>
      </text>
    </comment>
  </commentList>
</comments>
</file>

<file path=xl/sharedStrings.xml><?xml version="1.0" encoding="utf-8"?>
<sst xmlns="http://schemas.openxmlformats.org/spreadsheetml/2006/main" count="13492" uniqueCount="1547">
  <si>
    <t>ANÁLISE DE AMEAÇA DOS ATIVOS</t>
  </si>
  <si>
    <t>Ativo(s)</t>
  </si>
  <si>
    <t>Classificação</t>
  </si>
  <si>
    <t>Responsável pelo Ativo</t>
  </si>
  <si>
    <t>Localidade</t>
  </si>
  <si>
    <t>Grau de Confidencialidade</t>
  </si>
  <si>
    <t>Procedimento Operacional</t>
  </si>
  <si>
    <t>Processo de Trabalho</t>
  </si>
  <si>
    <t>Versão</t>
  </si>
  <si>
    <t>Dono do Processo de Trabalho</t>
  </si>
  <si>
    <t>Núcleo</t>
  </si>
  <si>
    <t>Tipos de Ameaças</t>
  </si>
  <si>
    <t>Ameaças</t>
  </si>
  <si>
    <t>Origem da Ameaça</t>
  </si>
  <si>
    <t>Consequências / Impacto</t>
  </si>
  <si>
    <t>VULNERABILIDADES DOS ATIVOS</t>
  </si>
  <si>
    <t>Probabilidade/
Frequência</t>
  </si>
  <si>
    <t>Consequência /Severidade (CID)</t>
  </si>
  <si>
    <t>Nível do Risco</t>
  </si>
  <si>
    <t>Risco Priorizado/
Significativo?</t>
  </si>
  <si>
    <t>Justificativa (CID)</t>
  </si>
  <si>
    <t>Consequência/ Severidade (CID)</t>
  </si>
  <si>
    <t>Risco Residual</t>
  </si>
  <si>
    <t>Tratamento do Risco Residual (Plano de Ação)</t>
  </si>
  <si>
    <t>Tipos de Vulnerabilidades</t>
  </si>
  <si>
    <t>Vulnerabilidades</t>
  </si>
  <si>
    <t>Projeto “Contas Anuais do Governador”</t>
  </si>
  <si>
    <t>Ativos de Softwares</t>
  </si>
  <si>
    <t>Gerência de Fiscalização de Contas / Serviço de Fiscalização de Contas de Governo</t>
  </si>
  <si>
    <t>Sistema SGF</t>
  </si>
  <si>
    <t xml:space="preserve">Reservado </t>
  </si>
  <si>
    <t>PO Realizar Analise da Prestação de Contas do Governador</t>
  </si>
  <si>
    <t>Apreciação das contas do Governador</t>
  </si>
  <si>
    <t>Secretaria de Controle Externo</t>
  </si>
  <si>
    <t>Processos Finalísticos (NPF)</t>
  </si>
  <si>
    <t xml:space="preserve">
-Comprometimento da Informação
-Paralisação de Serviços Essenciais
-Falhas Técnicas
-Ações não Autorizadas
-Comprometimento de funções
-Seres Humanos</t>
  </si>
  <si>
    <t>Interrupção do suprimento de telecomunicação
-Falha do equipamento de telecomunicação
-Furto de mídia ou documentos
-Divulgação indevida
-Saturação do sistema de informação
-Comprometimento dos dados
-Erro durante o uso
-Hacker
-Criminoso digital
-Pessoal interno</t>
  </si>
  <si>
    <t>Intencional
-Acidental</t>
  </si>
  <si>
    <t xml:space="preserve">perda de dados
-Hacking
-Invasão de sistema, infiltrações e entradas não autorizadas
-acesso não autorizados
-Crime digital
-Ato Fraudulento
-Suborno por informação
-Invasão de sistema
-Spoofng
-Garantir uma vantagem politica
-Furto de informação
-Violação da privacidade das pessoas
-Código malicioso
</t>
  </si>
  <si>
    <t>Software
-Rede
-Organização
-Recursos humanos
Uso inadequado ou sem os cuidados necessários dos mecanismos de controle do acesso físico a prédios e aposentos</t>
  </si>
  <si>
    <t xml:space="preserve">
-Inexistência de copias de segurança (back-up)
-Falhas conhecidas no software
-Uso incorreto de software e hardware
-Falta de conscientização em segurança
-inexistência de politicas para o uso correto de meios de telecomunicação e de troca de mensagens
-Inexistência de um plano de continuidade
-Inexistência de procedimento para a instalação de software em sistema operacional</t>
  </si>
  <si>
    <t>NÃO</t>
  </si>
  <si>
    <t>Monitorar o risco</t>
  </si>
  <si>
    <t>Considerando a ausência de registros de impacto a confidencialidade, integridade, disponibilidade e autenticidade conforme escopo do SGI, o risco possui classificação nível amarelo o qual necessidade de monitoramento (PO Gerir Ativos)</t>
  </si>
  <si>
    <t xml:space="preserve">Ação 1: Realizar o monitoramento do risco conforme cronograma de reuniões do comitê de segurança da informação, considerando reuniões ordinárias e extraordinárias. 
Ação 2: Considerar avaliação de controles aplicados em evento de auditoria interna. </t>
  </si>
  <si>
    <t>Ação de monitoramento aplicado conforme tarefa #10643 SGP e Gestão de Reuniões do Comitê de Segurança da Informação.</t>
  </si>
  <si>
    <t>Relatório Técnico</t>
  </si>
  <si>
    <t>Ativos de Informação</t>
  </si>
  <si>
    <t>Sistema e-TCEGO</t>
  </si>
  <si>
    <t xml:space="preserve">Interrupção do suprimento de telecomunicação
-Falha do equipamento de telecomunicação
-Furto de mídia ou documentos
-Divulgação indevida
-Saturação do sistema de informação
-Comprometimento dos dados
-Erro durante o uso
-Hacker
-Criminoso digital
-Pessoal interno
</t>
  </si>
  <si>
    <t>Manifestação</t>
  </si>
  <si>
    <t>Ouvidoria</t>
  </si>
  <si>
    <t>Sistema informatizado de gerenciamento de demandas da Ouvidoria; TCE-Docs; e-mail da Ouvidoria</t>
  </si>
  <si>
    <t>Atendimento a Solicitações</t>
  </si>
  <si>
    <t>Procedimento de teste de software insuficientes ou inexistentes
-Falhas conhecidas no software
-Atribuição errônea de direitos de acesso
-Configuração de parâmetros incorreta
-Inexistência de um controle eficaz de mudança
-Inexistência de copias de segurança (Back-up)
-Inexistência de relatórios de gerenciamento
-Linhas de comunicação desprotegidas
-Trafego sensível desprotegido
-Uso incorreto de software e hardware
-Inexistência de mecanismo de monitoramento
-Inexistência de politicas para o uso correto de meios de telecomunicação e de troca de mensagens
-Inexistência de um procedimento formal para o registro e a remoção de usuários
-Inexistência de processo formal para a analise critica dos direitos de acesso
-Inexistência  de procedimentos para a identificação, analise e avaliação de riscos
-Inexistência de politica de uso de correspondência eletrônica
-Inexistência de um processo disciplinar no caso de incidentes relacionados a segurança da informação</t>
  </si>
  <si>
    <t>Denúncia</t>
  </si>
  <si>
    <t>Sistema informatizado de gerenciamento de demandas da Ouvidoria; TCE-Docs; eTCE-GO - processo eletrônico; e-mail da Ouvidoria</t>
  </si>
  <si>
    <t>Sigiloso</t>
  </si>
  <si>
    <t xml:space="preserve">
-Furto de mídia ou documentos
-Divulgação indevida
-Saturação do sistema de informação
-Comprometimento dos dados
-Erro durante o uso
-Hacker
-Criminoso digital
-Pessoal interno</t>
  </si>
  <si>
    <t>Software
-Rede
-Organização
-Recursos humanos
Local e Instalações 
Uso inadequado ou sem os cuidados necessários dos mecanismos de controle do acesso físico a prédios e aposentos</t>
  </si>
  <si>
    <t>Representação</t>
  </si>
  <si>
    <t xml:space="preserve">Sigiloso </t>
  </si>
  <si>
    <t>Memorando</t>
  </si>
  <si>
    <t>TCE-Docs</t>
  </si>
  <si>
    <t>NA</t>
  </si>
  <si>
    <t>Ofício</t>
  </si>
  <si>
    <t>Repositório de arquivos digitais do TCE-GO: Diretório L; TCE-Docs</t>
  </si>
  <si>
    <t>Ordem de Serviço</t>
  </si>
  <si>
    <t>Repositório de arquivos digitais do TCE-GO: Diretório L</t>
  </si>
  <si>
    <t>Público</t>
  </si>
  <si>
    <t>Software
-Rede
-Organização
-Recursos humanos</t>
  </si>
  <si>
    <t>Banco de Problemas</t>
  </si>
  <si>
    <t>Sistema informatizado SGF</t>
  </si>
  <si>
    <t>Pedido de Acesso à Informação</t>
  </si>
  <si>
    <t>Paralisação de serviços essenciais
-Comprometimento da informação
-Falhas técnicas
-Ações não autorizadas
-Comprometimento da função
-Seres Humanos</t>
  </si>
  <si>
    <t>Agua
-Interrupção do suprimento de energia
-Falha do equipamento de telecomunicação
-Furto de mídia ou documentos
-Divulgação indevida
-Dados de fontes não confiáveis
-Saturação do sistema de informação
-Comprometimento dos dados
-Processamento ilegal de dados
-Erro durante uso
-Abuso de direito
-Hacker
-Pessoal interno
-Criminoso digital</t>
  </si>
  <si>
    <t>Regulamento da Ouvidoria</t>
  </si>
  <si>
    <t>Repositório de arquivos digitais do TCE-GO: Diretório L; Portal do Tribunal em "Normas e Jurisprudência"</t>
  </si>
  <si>
    <t>Manual de Rotinas da Ouvidoria</t>
  </si>
  <si>
    <t>Repositório de arquivos digitais do TCE-GO: Diretório L.</t>
  </si>
  <si>
    <t>Carta de Serviços ao Usuário</t>
  </si>
  <si>
    <t>Repositório de arquivos digitais do TCE-GO: Diretório L; Portal da Transparência do Tribunal e Portal da Ouvidoria.</t>
  </si>
  <si>
    <t>Relatórios Gerenciais</t>
  </si>
  <si>
    <t>Relatório de Gestão Anual da Ouvidoria</t>
  </si>
  <si>
    <t>Relatório Anual encaminhado à Presidência e divulgado à sociedade. Repositório de arquivos digitais do TCE-GO: Diretório L; TCE-Docs; Portal Eletrônico da Ouvidoria, na aba “Relatórios Anuais”</t>
  </si>
  <si>
    <t>Dados pessoais
dos solicitantes</t>
  </si>
  <si>
    <t>Sistema
informatizado da
Ouvidoria; TCEDocs; e-mail da Ouvidoria</t>
  </si>
  <si>
    <t>Projeto "Contas Anuais dos Gestores"</t>
  </si>
  <si>
    <t>Gerência de Fiscalização de Contas e Serviço de Fiscalização de Contas dos Gestores</t>
  </si>
  <si>
    <t>PO Realizar Analise da Prestação de Contas dos Gestores</t>
  </si>
  <si>
    <t>Exame e Julgamento das Contas dos Gestores</t>
  </si>
  <si>
    <t>Dano Físico
-Eventos Naturais
-Paralisação de serviços essenciais
-Comprometimento da informação
-Falhas técnicas
-Ações não autorizadas
-Comprometimento da função
-Seres Humanos</t>
  </si>
  <si>
    <t>-Fogo
-Agua
-Destruição de equipamento
-Inundação
-Interrupção do suprimento de energia
-Falha do equipamento de telecomunicação
-Furto de mídia ou documentos
-Dados de fontes não confiáveis
-Alteração do software
-Saturação do sistema de informação
-Defeito do software
-Copia ilegal de software
-Uso de copias de software falsificadas ou ilegais
-Processamento ilegal de dados
-Erro durante o uso
-Hacker
-Criminoso digital
-Pessoal interno</t>
  </si>
  <si>
    <t xml:space="preserve">-perda de dados
-Hacking
-Invasão de sistema, infiltrações e entradas não autorizadas
-acesso não autorizados
-Crime digital
-Ato Fraudulento
-Suborno por informação
-Invasão de sistema
-Spoofng
-Garantir uma vantagem politica
-Furto de informação
-Violação da privacidade das pessoas
-Código malicioso
-Alteração do sistema        -Entrada de dados falsificados ou corrompidos
- Acesso não autorizado ao sistema
</t>
  </si>
  <si>
    <t>Hardware
-Software
-Rede
-Organização
-Recursos humanos</t>
  </si>
  <si>
    <t>Manutenção insuficiente/Instalação defeituosa de mídia de armazenamento
-Inexistência de um controle eficiente de mudança de configuração
-Armazenamento não protegido
-Realização não controlada de cópias
-Procedimento de teste de software insuficientes ou inexistentes
-Falhas conhecidas no software
-Atribuição errônea de direitos de acesso
-Configuração de parâmetros incorreta
-Inexistência de um controle eficaz de mudança
-Inexistência de copias de segurança (Back-up)
-Inexistência de relatórios de gerenciamento
-Linhas de comunicação desprotegidas
-Trafego sensível desprotegido            
-Ausência de recursos humanos        
-Procedimentos de recrutamento inadequados
-Uso incorreto de software e hardware
-Inexistência de mecanismo de monitoramento
-Inexistência de politicas para o uso correto de meios de telecomunicação e de troca de mensagens
-Inexistência de um procedimento formal para o registro e a remoção de usuários
-Inexistência de processo formal para a analise critica dos direitos de acesso
-Inexistência  de procedimentos para a identificação, analise e avaliação de riscos
-Inexistência de politica de uso de correspondência eletrônica
-Inexistência de um processo disciplinar no caso de incidentes relacionados a segurança da informação</t>
  </si>
  <si>
    <t>Checklist</t>
  </si>
  <si>
    <t>Diretório 'L' - Rede Interna</t>
  </si>
  <si>
    <t>Instrução Técnica</t>
  </si>
  <si>
    <t>Processo instruído (sem julgamento)</t>
  </si>
  <si>
    <t>Gerência de Fiscalização de Pessoal e Serviço de Análise de Atos de Pessoal</t>
  </si>
  <si>
    <t>E-TCE</t>
  </si>
  <si>
    <t>Apreciação da Legalidade dos Atos de Pessoal</t>
  </si>
  <si>
    <t>Declarações de Bens e Rendas</t>
  </si>
  <si>
    <t>Ativo de Pessoas</t>
  </si>
  <si>
    <t>Serviço de Informações Estratégicas</t>
  </si>
  <si>
    <t>Sistema DBR</t>
  </si>
  <si>
    <t xml:space="preserve">
-Falha do equipamento de telecomunicação
-Furto de mídia ou documentos
-Divulgação indevida
-Saturação do sistema de informação
-Comprometimento dos dados
-Erro durante o uso
-Hacker
-Criminoso digital
-Pessoal interno</t>
  </si>
  <si>
    <t>Relatório do Art. 30</t>
  </si>
  <si>
    <t>Gerência de Fiscalização de Pessoal</t>
  </si>
  <si>
    <t>Sistema Art. 30 e Diário Eletrônico de Contas</t>
  </si>
  <si>
    <t>Solicitação de
autorização para
uso do LABTCEGO</t>
  </si>
  <si>
    <t>Gerência de Fiscalização de Obras e Serviços de Engenharia</t>
  </si>
  <si>
    <t>Sistema de Gestão da Fiscalização (SGF)</t>
  </si>
  <si>
    <t>Gestão de Laboratórios de Engenharia</t>
  </si>
  <si>
    <t>Versão: 003
12/04/2022</t>
  </si>
  <si>
    <t>Declaração de não impedimento</t>
  </si>
  <si>
    <t>Serviço de Qualidade do Controle Externo</t>
  </si>
  <si>
    <t>SGF</t>
  </si>
  <si>
    <t>PO Realizar Auditoria</t>
  </si>
  <si>
    <t>Auditoria de Conformidade e Operacional</t>
  </si>
  <si>
    <t>Documento original de designação</t>
  </si>
  <si>
    <t>Ofícios (comunicação de fiscalização, Encaminhamento do Relatório Preliminar ao Gestor)</t>
  </si>
  <si>
    <t>Relatório gerado pelo sistema de pesquisa de acórdãos</t>
  </si>
  <si>
    <t>Requisição de documentos</t>
  </si>
  <si>
    <t>Memórias de Pesquisa</t>
  </si>
  <si>
    <t>Memorandos de comunicação ao Conselheiro Relator</t>
  </si>
  <si>
    <t>Memórias Entrevista</t>
  </si>
  <si>
    <t>Memórias Reunião</t>
  </si>
  <si>
    <t>Relatórios (Parte I, Preliminar para envio ao Gestor Final)</t>
  </si>
  <si>
    <t>Questionário de avaliação de controle interno</t>
  </si>
  <si>
    <t>Matriz de Planejamento e Procedimentos</t>
  </si>
  <si>
    <t>Checklists de qualidade</t>
  </si>
  <si>
    <t>Memorando padrão de comunicação</t>
  </si>
  <si>
    <t>Memória da apresentação</t>
  </si>
  <si>
    <t>Memorando de pedido de prorrogação de prazo contendo em anexo o cronograma revisado</t>
  </si>
  <si>
    <t>Matrizes de Achados e Responsabilização</t>
  </si>
  <si>
    <t>Despacho</t>
  </si>
  <si>
    <t>Formulário com informações para julgamento das contas</t>
  </si>
  <si>
    <t>Sumário Executivo</t>
  </si>
  <si>
    <t>Projeto "Demonstrativos da LRF "</t>
  </si>
  <si>
    <t>Serviço de Fiscalização de Contas do Governo</t>
  </si>
  <si>
    <t>Acompanhamento dos Limites Legais e Prudenciais da LRF 1</t>
  </si>
  <si>
    <t>Versão: 002
29/10/2021</t>
  </si>
  <si>
    <t>Paralisação de serviços essenciais
- Comprometimento da informação
-Falhas técnicas
-Ações não autorizadas
-Comprometimento da função
-Seres Humanos</t>
  </si>
  <si>
    <t>Interrupção do suprimento de energia
-Divulgação indevida
-Hacker
-Criminoso Digital
-Pessoal interno</t>
  </si>
  <si>
    <t>-Hacking
-Invasão de sistema, infiltrações e entradas não autorizadas
-acesso não autorizados
-Crime digital
-Ato Fraudulento
-Garantir uma vantagem politica
-Violação da privacidade das pessoas
-Código malicioso</t>
  </si>
  <si>
    <t>-Inexistência fragilidade de processo formal para a analise critica dos direitos de acesso
-Inexistência  de procedimentos para a identificação, analise e avaliação de riscos</t>
  </si>
  <si>
    <t>Acompanhamento dos Limites Legais e Prudenciais da LRF 2</t>
  </si>
  <si>
    <t>Projeto SGF - "Monitoramento das Decisões"</t>
  </si>
  <si>
    <t>Armazenamento e preservação no SGF - Sistema de Gestão Fiscalização</t>
  </si>
  <si>
    <t>PO Controlar Monitoramento de Decisões</t>
  </si>
  <si>
    <t>Monitoramento do Cumprimento de Deliberações do TCE-GO</t>
  </si>
  <si>
    <t>Versão: 002
17/09/2021</t>
  </si>
  <si>
    <t>TCE-DOCS</t>
  </si>
  <si>
    <t>PO Gerir Monitoramento Simplificado</t>
  </si>
  <si>
    <r>
      <t>Interrupção do suprimento de energia
-Divulgação indevida</t>
    </r>
    <r>
      <rPr>
        <sz val="10"/>
        <color rgb="FFFF0000"/>
        <rFont val="Arial"/>
        <family val="2"/>
      </rPr>
      <t xml:space="preserve">
</t>
    </r>
    <r>
      <rPr>
        <sz val="10"/>
        <color theme="1"/>
        <rFont val="Arial"/>
        <family val="2"/>
      </rPr>
      <t>-Defeito de software
-Saturação do sistema de informação
-Comprometimento dos dados
-Processamento ilegal de dados
-Erro durante o uso
-Hacker
-Criminoso Digital
-Pessoal interno</t>
    </r>
  </si>
  <si>
    <t xml:space="preserve">
-Hacking
-Invasão de sistema, infiltrações e entradas não autorizadas
-acesso não autorizados
-Crime digital
-Ato Fraudulento
-Suborno por informação
-Invasão de sistema
-Garantir uma vantagem politica
-Furto de informação
-Violação da privacidade das pessoas
-Código malicioso
</t>
  </si>
  <si>
    <r>
      <t>Procedimento de teste de software insuficientes ou inexistentes
-Falhas conhecidas no software
-Inexistência de um procedimento formal para o registro e a remoção de usuários</t>
    </r>
    <r>
      <rPr>
        <strike/>
        <sz val="10"/>
        <color theme="1"/>
        <rFont val="Arial"/>
        <family val="2"/>
      </rPr>
      <t xml:space="preserve">
</t>
    </r>
    <r>
      <rPr>
        <sz val="10"/>
        <color theme="1"/>
        <rFont val="Arial"/>
        <family val="2"/>
      </rPr>
      <t>-Inexistência de processo formal para a analise critica dos direitos de acesso
-Inexistência  de procedimentos para a identificação, analise e avaliação de riscos</t>
    </r>
  </si>
  <si>
    <t>Relatório de Monitoramento Simplificado</t>
  </si>
  <si>
    <t>e-TCE-GO</t>
  </si>
  <si>
    <t>Despacho expedido no E-TCEGO</t>
  </si>
  <si>
    <t>Controle de Débitos e Multas</t>
  </si>
  <si>
    <t>Secretaria Geral, Gerência de Atos Oficiais e Controle</t>
  </si>
  <si>
    <t>Em nuvem (Google Drive)</t>
  </si>
  <si>
    <t>PO Gerir Serviço de Controle de Deliberações</t>
  </si>
  <si>
    <t>Secretaria Geral</t>
  </si>
  <si>
    <t xml:space="preserve">Processos Finalísticos (NPF) </t>
  </si>
  <si>
    <t>Interrupção do suprimento de energia
-Divulgação indevida
-Dados de fontes não confiáveis
-Defeito de software
-Saturação do sistema de informação
-Comprometimento dos dados
-Processamento ilegal de dados
-Erro durante o uso
-Hacker
-Criminoso Digital
-Pessoal interno</t>
  </si>
  <si>
    <t>Registros de Controles de Processos de Execução</t>
  </si>
  <si>
    <t>Banco de Dados (oracle)</t>
  </si>
  <si>
    <t>Serviço de Análise de Recursos</t>
  </si>
  <si>
    <t>Armazenamento e preservação em sistema eletrônico (eTCE-GO).</t>
  </si>
  <si>
    <t>PO Analisar Recursos</t>
  </si>
  <si>
    <t>Análise de Recursos</t>
  </si>
  <si>
    <t xml:space="preserve">perda de dados
-Hacking
-Invasão de sistema, infiltrações e entradas não autorizadas
-acesso não autorizados
-Crime digital
-Ato Fraudulento
-Suborno por informação
-Invasão de sistema
-Spoofng
-Garantir uma vantagem politica
-Furto de informação
-Violação da privacidade das pessoas
</t>
  </si>
  <si>
    <t xml:space="preserve">
-Falhas conhecidas no software
-Atribuição errônea de direitos de acesso
-Configuração de parâmetros incorreta
-Inexistência fragilidade de um controle eficaz de mudança
-Inexistência de copias de segurança (Back-up)
-Inexistência de relatórios de gerenciamento
-Linhas de comunicação desprotegidas
-Trafego sensível desprotegido
-Uso incorreto de software e hardware
-Inexistência de mecanismo de monitoramento
-Inexistência de politicas para o uso correto de meios de telecomunicação e de troca de mensagens
-Inexistência fragilidade de um procedimento formal para o registro e a remoção de usuários
-Inexistência fragilidade de processo formal para a analise critica dos direitos de acesso
-Inexistência  de procedimentos para a identificação, analise e avaliação de riscos
-Inexistência de politica de uso de correspondência eletrônica
-Inexistência de um processo disciplinar no caso de incidentes relacionados a segurança da informação</t>
  </si>
  <si>
    <t xml:space="preserve">Instrução Técnica Conclusiva
</t>
  </si>
  <si>
    <t>Versão: 000
14/09/2021</t>
  </si>
  <si>
    <t>Projeto "Tomada de Contas Especial"</t>
  </si>
  <si>
    <t>-</t>
  </si>
  <si>
    <t>PO Realizar Analise da Tomada de Contas Especial</t>
  </si>
  <si>
    <t>Exame e Julgamento de Tomada de Contas Especial</t>
  </si>
  <si>
    <t>Interrupção do suprimento de energia
-Falha do equipamento de telecomunicação
-Furto de mídia ou documentos
-Divulgação indevida
-Dados de fontes não confiáveis
-Alteração do software
-Saturação do sistema de informação
-Defeito de software
-Copia ilegal de software
-Uso de copias de software falsificadas ou ilegais
-Comprometimento dos dados
-Processamento ilegal de dados
-Erro durante o uso
-Forjamento de direitos
-Hacker
-Criminoso digital
-Pessoal interno</t>
  </si>
  <si>
    <t>Formulário de Remanejamento de Lotação/Função</t>
  </si>
  <si>
    <t>Gerência de Gestão de Pessoas</t>
  </si>
  <si>
    <t xml:space="preserve">Dossiê Funcional </t>
  </si>
  <si>
    <t>Pessoal</t>
  </si>
  <si>
    <t>PO Captar Alocar e Integrar Servidores e Colaboradores</t>
  </si>
  <si>
    <t>Captação, Alocação e Integração</t>
  </si>
  <si>
    <t>Versão: 000
20/10/2020</t>
  </si>
  <si>
    <t>Secretaria Administrativa</t>
  </si>
  <si>
    <t>Processos de Suporte (NPS)</t>
  </si>
  <si>
    <t>Interrupção do suprimento de telecomunicação
-Falha do equipamento de telecomunicação
-Furto de mídia ou documentos
-Divulgação indevida
-Dados de fontes não confiáveis
-Alteração do software
-Saturação do sistema de informação
-Defeito de software
-Copia ilegal de software
-Uso de copias de software falsificadas ou ilegais
-Comprometimento dos dados
-Processamento ilegal de dados
-Erro durante o uso
-Abuso de direito
-Hacker
-Criminoso digital
-Pessoal interno</t>
  </si>
  <si>
    <t>Memorando de solicitação de seleção interna</t>
  </si>
  <si>
    <t>Unidade demandante e arquivos da GGP</t>
  </si>
  <si>
    <t>Arte de divulgação da vaga</t>
  </si>
  <si>
    <t>DICOM</t>
  </si>
  <si>
    <t>Ficha para emissão do Termo de compromisso de estágio (IEL)</t>
  </si>
  <si>
    <t>Arquivos da GGP e Arquivos da SEC-ADMIN</t>
  </si>
  <si>
    <t xml:space="preserve">Formulário de Integração
realizada </t>
  </si>
  <si>
    <t>Pasta (L) da unidade
organizacional</t>
  </si>
  <si>
    <t>Planilha de Contratos de Estágios vigentes</t>
  </si>
  <si>
    <t>Unidade L-Pasta SEC-ADMIN</t>
  </si>
  <si>
    <t>PO Gerir Estagiário e Menor Aprendiz</t>
  </si>
  <si>
    <t>Planilha de Vagas para Estágio</t>
  </si>
  <si>
    <t>Escola Superior de Controle Externo Aélson Nascimento</t>
  </si>
  <si>
    <t>SGP Pasta “L” -ILB e Site Institucional</t>
  </si>
  <si>
    <t>PO Gerir Ações de Capacitação</t>
  </si>
  <si>
    <t>Desenvolvimento de Competências</t>
  </si>
  <si>
    <t xml:space="preserve">Cronograma
de Execução </t>
  </si>
  <si>
    <t>SGP Pasta “L” -ILB</t>
  </si>
  <si>
    <t>Planilha de Indicadores</t>
  </si>
  <si>
    <t xml:space="preserve">
-Comprometimento da informação
-Falhas técnicas
-Ações não autorizadas
-Comprometimento da função
-Seres Humanos</t>
  </si>
  <si>
    <t xml:space="preserve">
-Atribuição errônea de direitos de acesso
-Configuração de parâmetros incorreta
-Inexistência de um controle eficaz de mudança
-Inexistência de copias de segurança (Back-up)
-Inexistência de relatórios de gerenciamento
-Linhas de comunicação desprotegidas
-Trafego sensível desprotegido
-Uso incorreto de software e hardware
-Inexistência de mecanismo de monitoramento
-Inexistência de politicas para o uso correto de meios de telecomunicação e de troca de mensagens
-Inexistência de um procedimento formal para o registro e a remoção de usuários
-Inexistência de processo formal para a analise critica dos direitos de acesso
-Inexistência  de procedimentos para a identificação, analise e avaliação de riscos
-Inexistência de politica de uso de correspondência eletrônica
-Inexistência de um processo disciplinar no caso de incidentes relacionados a segurança da informação</t>
  </si>
  <si>
    <t>Controles de frequências</t>
  </si>
  <si>
    <t>SOPHOS</t>
  </si>
  <si>
    <t xml:space="preserve">Check list de cursos internos - Presencial e online </t>
  </si>
  <si>
    <t>Pasta “L” -SERVEDUCORP</t>
  </si>
  <si>
    <t xml:space="preserve">Check list de cursos externos - Presencial e online </t>
  </si>
  <si>
    <t xml:space="preserve">Avaliação de Aplicabilidade da Aprendizagem </t>
  </si>
  <si>
    <t>Pasta “L” -ILB</t>
  </si>
  <si>
    <t>Avaliação de reação</t>
  </si>
  <si>
    <t>Relatório Analítico e Final de cada curso</t>
  </si>
  <si>
    <t xml:space="preserve">Relatório final
para
Presidência 
</t>
  </si>
  <si>
    <t>Formulário de Cadastro</t>
  </si>
  <si>
    <t>Pasta “L” e GNUTECA</t>
  </si>
  <si>
    <t>Procedimentos Operacionais</t>
  </si>
  <si>
    <t>Armazenamento e preservação no Repositório Oficial da Di-Plan.</t>
  </si>
  <si>
    <t>PO Gerir Avaliação de Desempenho</t>
  </si>
  <si>
    <t>Avaliação de Competências</t>
  </si>
  <si>
    <t>Calendário</t>
  </si>
  <si>
    <t>Sistema de Avaliação de Desempenho (Portal do servidor)</t>
  </si>
  <si>
    <t>Aplicar ações vinculados aos controles A5.13, A5.18, A5.24, A5.30, A5.31, A5.32, A5.34 / A7.2, A7.9, A7.14 / A8.7, A8.13, A8.20, A8.25, A8.30. Distribuídos nas Ações do SGP:  Distribuídos nas Ações do SGP: #14075, #14080, #14085, #14091, #14095, #14104, #14107, #14110, #14113, #14116, #14119, #14122, #14124, #14126, #14128</t>
  </si>
  <si>
    <t>Acordo de Trabalho</t>
  </si>
  <si>
    <t>SIM</t>
  </si>
  <si>
    <t>Mitigar o Risco</t>
  </si>
  <si>
    <t xml:space="preserve">Conforme avaliação baseada no ativo aqui classificado, deve-se aplicar a prevenção por meio de ações de controle  para ameaças e vulnerabilidades vinculadas ao ativo. </t>
  </si>
  <si>
    <t>Aprimoramento quanto a aplicação dos controles do anexo A referente a: 
Controles Organizacionais: A5.1, A5.2, A5.3, A5.8, A5.9, A5.11, A5.12, A.5.13, A5.14, A5.15, A5.16, A5.17, A5.18, A5.20, A5.23, A5.24, A5.25, A5.26, A5.27, A5.28, A5.29, A5.30, A5.31, A5.32, A5.33, A5.34, A5.36, A5.37
Controles de Pessoas: A6.1, A6.2, A6.3, A6.4, A6.5, A6.6., A6.7, A6.8
Controles Físicos: A7.3, A7.4, A7.5, A7.6, A7.7, A7.9
Controles Técnológicos:A8.2, A8.3, A8.5, A8.6, A8.7, A8.8, A8.10, A8.12, A8.13, A8.14, A8.15, A8.16, A8.17, A8.18, A8.24, A8.26, A8.30, A8.32, A8.34</t>
  </si>
  <si>
    <t>Aplicar ações vinculados aos controles A5.13, A5.18, A5.24, A5.30, A5.31, A5.32, A5.34 / A7.9 / A8.7, A8.13, A8.30. Distribuídos nas Ações do SGP: #14075, #14080, #14085, #14091, #14095, #14104, #14107, #14110, #14113, #14116, #14119, #14122, #14124, #14126, #14128, #14070, #14074, #14077, #14083, #14090.</t>
  </si>
  <si>
    <t>Formulário eletrônico de Feedback</t>
  </si>
  <si>
    <t>Plano de Ação de Desenvolvimento</t>
  </si>
  <si>
    <t>Relatório de resultados</t>
  </si>
  <si>
    <t>Ata de reunião com os gestores</t>
  </si>
  <si>
    <t>Repositório de arquivos digitais do TCE-GO (Diretório L:).</t>
  </si>
  <si>
    <t>Relatório de Folha de Pagamento</t>
  </si>
  <si>
    <t>Pasta AZ</t>
  </si>
  <si>
    <t>PO Executar Folha de Pagamento</t>
  </si>
  <si>
    <t>Rotinas de Pessoal</t>
  </si>
  <si>
    <t xml:space="preserve">
-Interrupção do suprimento de energia
-Falha do equipamento de telecomunicação
-Furto de mídia ou documentos
-Divulgação indevida
-Dados de fontes não confiáveis
-Saturação do sistema de informação
-Comprometimento dos dados
-Processamento ilegal de dados
-Erro durante uso
-Abuso de direito
-Hacker
-Pessoal interno
-Criminoso digital</t>
  </si>
  <si>
    <t>Procedimento de teste de software insuficientes ou inexistentes
-Falhas conhecidas no software
-Atribuição errônea de direitos de acesso
-Configuração de parâmetros incorreta
-Inexistência de um controle eficaz de mudança
-Trafego sensível desprotegido
-Uso incorreto de software e hardware
-Inexistência de mecanismo de monitoramento
-Inexistência de politicas para o uso correto de meios de telecomunicação e de troca de mensagens
-Inexistência de um procedimento formal para o registro e a remoção de usuários
-Inexistência de processo formal para a analise critica dos direitos de acesso
-Inexistência  de procedimentos para a identificação, analise e avaliação de riscos
-Inexistência de politica de uso de correspondência eletrônica
-Inexistência de um processo disciplinar no caso de incidentes relacionados a segurança da informação</t>
  </si>
  <si>
    <t>Nota de Empenho e Ordem de Pagamento</t>
  </si>
  <si>
    <t>Publicação</t>
  </si>
  <si>
    <t>Memorando de solicitação de desligamento</t>
  </si>
  <si>
    <t>Pasta L - GGP</t>
  </si>
  <si>
    <t>PO Gerir Atos de Pessoal</t>
  </si>
  <si>
    <t>Versão: 005
25/11/2022</t>
  </si>
  <si>
    <t>Publicação de ato de desligamento</t>
  </si>
  <si>
    <t>Certidão de óbito – desligamento por falecimento</t>
  </si>
  <si>
    <t>Formulário de Entrevista de Desligamento</t>
  </si>
  <si>
    <t>Carta de Agradecimento ao Servidor</t>
  </si>
  <si>
    <t>Declaração de “Nada Consta”</t>
  </si>
  <si>
    <t>Registro de Solicitação (psicoterapia)</t>
  </si>
  <si>
    <t>Gerência de Gestão de Pessoas e Serviço de Bem-Estar</t>
  </si>
  <si>
    <t>Bloco</t>
  </si>
  <si>
    <t>PO Realizar Atendimento Clinico</t>
  </si>
  <si>
    <t>Gestão do Clima Organizacional e da Qualidade de Vida</t>
  </si>
  <si>
    <t xml:space="preserve">Paralisação de serviços essenciais
-Comprometimento da informação
-Falhas técnicas
-Ações não autorizadas
-Comprometimento da função
</t>
  </si>
  <si>
    <t>Interrupção do suprimento de energia
-Falha do equipamento de telecomunicação
-Furto de mídia ou equipamento
-Divulgação indevida 
-Dados de fontes não confiáveis
-Saturação do sistema de informação
-Comprometimento dos dados
-Processamento ilegal de dados
-Erro durante o uso</t>
  </si>
  <si>
    <t xml:space="preserve">perda de dados
-Invasão de sistema, infiltrações e entradas não autorizadas
-acesso não autorizados
-Ato Fraudulento
-Suborno por informação
-Invasão de sistema
-Spoofng
-Furto de informação
-Violação da privacidade das pessoas
</t>
  </si>
  <si>
    <t xml:space="preserve">Solicitação/ Lista
de Espera
(psicoterapia)
</t>
  </si>
  <si>
    <t>Gaveta do profissional</t>
  </si>
  <si>
    <t>Planilhas de Acompanhamento pacientes</t>
  </si>
  <si>
    <t>Arquivo físico</t>
  </si>
  <si>
    <t xml:space="preserve">Dano Físico 
Comprometimento da Informação
Ações não Autorizadas
Comprometimento de Funções
Seres Humanos
</t>
  </si>
  <si>
    <t xml:space="preserve">Fogo
Agua
Poluição
Poeira
Espionagem à distância
Furto de mídia ou documentos
Divulgação indevida
Erro durante o uso
Abuso de direitos
Repúdio de ações
Pessoal interno </t>
  </si>
  <si>
    <t>Intencional
Acidental
Natural</t>
  </si>
  <si>
    <t>Controle de Frequência (alongamento; fisioterapia; psicoterapia)</t>
  </si>
  <si>
    <t xml:space="preserve">Gaveta do
profissional
</t>
  </si>
  <si>
    <t xml:space="preserve"> PGR - Programa de Gerenciamento de Riscos.</t>
  </si>
  <si>
    <t>Gerência de Administração</t>
  </si>
  <si>
    <t>Armazenamento e preservação em sistema eletrônico.</t>
  </si>
  <si>
    <t>PO Gerir Condições Inseguras e Acidentes de Trabalho</t>
  </si>
  <si>
    <t>Versão: 002
16/10/2020</t>
  </si>
  <si>
    <t>PCMSO TCE</t>
  </si>
  <si>
    <t xml:space="preserve"> PGR - Programa de Gerenciamento de Riscos - Fornecedor</t>
  </si>
  <si>
    <t>PCMSO Fornecedor</t>
  </si>
  <si>
    <t>Ocorrência Ambiental</t>
  </si>
  <si>
    <t>Armazenamento e preservação em sistema eletrônico (Helpdesk Manutenção).</t>
  </si>
  <si>
    <t>Ata Reunião Brigada de Incêndio e CIPA</t>
  </si>
  <si>
    <t>Armazenamento e preservação em sistema eletrônico (SGA).</t>
  </si>
  <si>
    <t>Ata de eleição da CIPA</t>
  </si>
  <si>
    <t>Sistema informatizado SGA</t>
  </si>
  <si>
    <t>Lista de presença da eleição da CIPA</t>
  </si>
  <si>
    <t>Ata de instalação e posse da CIPA</t>
  </si>
  <si>
    <t>Listas de presença de reuniões ordinárias e extraordinárias da CIPA</t>
  </si>
  <si>
    <t>Listas de presença da SIPAT</t>
  </si>
  <si>
    <t>Planilha de Aspectos, Impactos/Perigo s e Avaliação de Riscos.</t>
  </si>
  <si>
    <t>Repositório Oficial da Di-Plan (Pasta versionada INFORMACAO  D OCUMENTADA) Distribuição por meio da rede corporativa com acesso controlado a todos os gestores e demais colaboradores atribuídos.</t>
  </si>
  <si>
    <t>PO Gerir Identificação de Aspecto e Impactos Ambientais Avaliação de Riscos e Determinação de Controles</t>
  </si>
  <si>
    <t>Sustentabilidade</t>
  </si>
  <si>
    <t>Armazenamento e preservação em repositório de arquivos digitais do TCE-GO (Diretório L:), no TCE-DOCS e no processo eletrônico.</t>
  </si>
  <si>
    <t>PO Gerir Aquisições</t>
  </si>
  <si>
    <t xml:space="preserve"> Gestão de Licitações e Contratos</t>
  </si>
  <si>
    <t>Interrupção do suprimento de energia
-Furto de mídia ou documentos
-Divulgação indevida
-Dados de fontes não confiáveis
-Alteração do software
-Saturação do sistema de informação
-Defeito de software
-Copia ilegal de software
-Uso de copias de software falsificadas ou ilegais
-Comprometimento dos dados
-Processamento ilegal de dados
-Erro durante o uso
-Forjamento de direitos
-Abuso de direito
-Hacker
-Criminoso digital
-Pessoal interno</t>
  </si>
  <si>
    <t>Orçamentos</t>
  </si>
  <si>
    <t>Armazenamento e preservação em repositório de arquivos digitais do TCE-GO (Diretório L:) e no processo eletrônico; sistema informatizado TCE-DOCS</t>
  </si>
  <si>
    <t>Versão: 004
08/03/2022</t>
  </si>
  <si>
    <t>Declaração de Adequação Orçamentária e Financeira</t>
  </si>
  <si>
    <t>Armazenamento e preservação em repositório de arquivos digitais do TCE-GO (Diretório L:) e no processo eletrônico.</t>
  </si>
  <si>
    <t>Termo de Referência</t>
  </si>
  <si>
    <t>Minuta Contratual</t>
  </si>
  <si>
    <t>Armazenamento e preservação em repositório de arquivos digitais do TCE-GO (Diretório M:) e no processo eletrônico.</t>
  </si>
  <si>
    <t>Extrato</t>
  </si>
  <si>
    <t>Contrato</t>
  </si>
  <si>
    <t>Processo</t>
  </si>
  <si>
    <t>Sistema e-TCE (processo eletrônico)</t>
  </si>
  <si>
    <t>Parecer</t>
  </si>
  <si>
    <t>Ato de Inexigibilidade</t>
  </si>
  <si>
    <t>Armazenamento e preservação em repositório de arquivos digitais do TCE-GO (Diretório L:), Diário Eletrônico de Contas (DEC) e no processo eletrônico; Sistema informatizado TCE-DOCS</t>
  </si>
  <si>
    <t>Informação</t>
  </si>
  <si>
    <t>Nota de Empenho</t>
  </si>
  <si>
    <t>Comunicado Interno</t>
  </si>
  <si>
    <t>Repositório de arquivos digitais do TCE-GO (Diretório L:), no TCE-DOCS e no processo eletrônico</t>
  </si>
  <si>
    <t>PO Gerir Compra de Pequeno Valor</t>
  </si>
  <si>
    <t>Repositório de arquivos digitais do TCE-GO (Diretório L:) e no processo eletrônico; Sistema informatizado TCE-DOCS</t>
  </si>
  <si>
    <t>Declaração de Adequação Orçamentária a e Financeira</t>
  </si>
  <si>
    <t>Repositório de arquivos digitais do TCE-GO (Diretório L:) e no processo eletrônico</t>
  </si>
  <si>
    <t>Folha de Rosto (virtual)</t>
  </si>
  <si>
    <t>Sistema Informatizado (Sistema de Compras e Contratos), no repositório de arquivos digitais do TCE-GO (Diretório L:) e no processo
eletrônico; Sistema informatizado TCE-DOCS</t>
  </si>
  <si>
    <t>Ato de Dispensa</t>
  </si>
  <si>
    <t>Repositório de arquivos digitais do TCE-GO (Diretório L:), no DEC e no processo eletrônico; Sistema informatizado TCE-DOCS</t>
  </si>
  <si>
    <t>Minuta do Edital</t>
  </si>
  <si>
    <t>Ordem de serviço</t>
  </si>
  <si>
    <t>Gerência de Administração e Serviço Contratações</t>
  </si>
  <si>
    <t>Armazenamento e preservação em repositório de arquivos digitais do TCE-GO (Diretório L:) e no processo eletrônico</t>
  </si>
  <si>
    <t>Critérios de Aceitação</t>
  </si>
  <si>
    <t>Listas de Verificação</t>
  </si>
  <si>
    <t>Termo de Referência ou Projeto Básico.</t>
  </si>
  <si>
    <t>Documento de não conformidades.</t>
  </si>
  <si>
    <t>Termo de Recebimento de Provisório - TRP.</t>
  </si>
  <si>
    <t>Termo de Recebimento Definitivo - TRD.</t>
  </si>
  <si>
    <t>Autorização para Emissão de Nota Fiscal.</t>
  </si>
  <si>
    <t>Documento de Oficialização da Demanda</t>
  </si>
  <si>
    <t>Ordem de Serviço ou Fornecimento / Nota de Empenho</t>
  </si>
  <si>
    <t>Repositório de arquivos digitais do TCE-GO (Diretório L:), Sistema Informatizado (SINI - e-TCE); Sistema de Compras e Contratos</t>
  </si>
  <si>
    <t>Atestados</t>
  </si>
  <si>
    <t>Repositório de arquivos digitais do TCE-GO (Diretório L:) ,Sistema Informatizado (SINI - e-TCE).</t>
  </si>
  <si>
    <t>Planilha de controle de ordens de serviço de fornecimento</t>
  </si>
  <si>
    <t>Repositório de arquivos digitais do TCE-GO (Diretório L:)</t>
  </si>
  <si>
    <t>Nota Fiscal</t>
  </si>
  <si>
    <t>Gerência de Contabilidade, Orçamento e Finanças</t>
  </si>
  <si>
    <t>PO Gerir Pagamentos</t>
  </si>
  <si>
    <t>Gerência de Administração e Serviço de Infraestrutura Predial</t>
  </si>
  <si>
    <t>PO Manutenção Predial</t>
  </si>
  <si>
    <t>Gestão de Infraestrutura</t>
  </si>
  <si>
    <t>Projetos Executivos</t>
  </si>
  <si>
    <t>Checklist de Manutenção Preventiva</t>
  </si>
  <si>
    <t>Instruções Técnicas de Manutenção Preventiva</t>
  </si>
  <si>
    <t>Relatório de Resultados</t>
  </si>
  <si>
    <t>Gerência de Administração e Serviço de Material e Patrimônio</t>
  </si>
  <si>
    <t>Armazenamento e preservação no TCE-DOCS e no em repositório de arquivos digitais do TCE-GO (Diretório L:)</t>
  </si>
  <si>
    <t>PO Gerir Patrimônio</t>
  </si>
  <si>
    <t>Interrupção do suprimento de energia
-Falha do equipamento de telecomunicação
-Escuta não autorizada
-Furto de mídia ou documentos
-Furto de equipamento
-Divulgação indevida
-Alteração do hardware
-Alteração do software
-Falha de equipamento
-Defeito de equipamento
-Saturação do sistema de informação
-Uso não autorizado de equipamento
Comprometimento dos dados
-Processamento ilegal de dados
-Erro durante o uso
-Hacker
-Criminoso digital
-Pessoal interno</t>
  </si>
  <si>
    <t>Hardware
-Software
-Rede
-Recursos humanos
-Organização</t>
  </si>
  <si>
    <t>Manutenção insuficiente/instalação defeituosa de mídia de armazenamento
-Falta de uma rotina de substituição periódica
-Armazenamento não protegido
-Realização não controlada de copias
-Falhas conhecidas no software
-Serviços desnecessários permanecem habilitados
-Inexistência de copias de segurança (backup)
-Inexistência de relatórios de gerenciamento
-Trafego sensível desprotegido
-Uso incorreto de software e hardware
-Falta de conscientização em segurança
-Inexistência de uma politica formal sobre o uso de computadores moveis</t>
  </si>
  <si>
    <t>Documento para movimentação interna de patrimônio - DMIP</t>
  </si>
  <si>
    <t>Termo de Entrega, Recebimento, Guarda, Conservação e Responsabilidade</t>
  </si>
  <si>
    <t>Gravador de Voz Digital</t>
  </si>
  <si>
    <t>Ativos de Físicos</t>
  </si>
  <si>
    <t>Em armário específico com acesso restrito</t>
  </si>
  <si>
    <t>mídias removíveis</t>
  </si>
  <si>
    <t xml:space="preserve">
-Furto de mídia ou documentos
-Furto de equipamento
-Divulgação indevida
-Alteração do hardware
-Alteração do software
-Falha de equipamento
-Defeito de equipamento
-Saturação do sistema de informação
-Uso não autorizado de equipamento
Comprometimento dos dados
-Processamento ilegal de dados
-Erro durante o uso
-Hacker
-Criminoso digital
-Pessoal interno</t>
  </si>
  <si>
    <t xml:space="preserve">Intencional
</t>
  </si>
  <si>
    <t xml:space="preserve">Software
-Rede
-Organização
-Recursos humanos
</t>
  </si>
  <si>
    <t>Trafego sensível desprotegido
-Uso incorreto de software e hardware
-Inexistência de mecanismo de monitoramento
-Inexistência de um procedimento formal para o registro e a remoção de usuários
-Inexistência de processo formal para a analise critica dos direitos de acesso
-Inexistência  de procedimentos para a identificação, analise e avaliação de riscos
-Inexistência de politica de uso de correspondência eletrônica
-Inexistência de um processo disciplinar no caso de incidentes relacionados a segurança da informação
Inexistência de auditorias periódicas (supervisão)</t>
  </si>
  <si>
    <t>Aceitar o risco</t>
  </si>
  <si>
    <t>Aprimoramento quanto a aplicação dos controles do anexo A referente a: 
Controles Organizacionais: A5.1, A5.24, A5.25, A5.30, A5.31, A5.33, A5.35, A5.36, A5.37.
Controles de Pessoas: A6.2, A6.3, A6.4, A6.8.</t>
  </si>
  <si>
    <t xml:space="preserve">Conforme Medida proposta de aceitação do risco aplica-se a realização das ações: #14075, #14080, #14085, #14091, #14095, #14104, #14107, #14110, #14113, #14116, #14119, #14122, #14124, #14126, #14128, #14070, #14074, #14077, #14083, #14090 aprimorando os controles reincidentes: A5.24, A5.30, A5.31.  </t>
  </si>
  <si>
    <t xml:space="preserve">Dispositivos Moveis </t>
  </si>
  <si>
    <t>Prevenir o Risco</t>
  </si>
  <si>
    <t>Aprimoramento quanto a aplicação dos controles do anexo A referente a: 
Controles Organizacionais: A5.1, A5.2, A5.3, A5.7, A5.8, A5.9, A5.12, A.5.13, A5.14, A5.15, A5.16, A5.17, A5.18, A5.19, A5.20, A5.23, A5.24, A5.25, A5.26, A5.27, A5.28, A5.29, A5.30, A5.31, A5.32, A5.33, A5.34, A5.36, A5.37 
Controle de Pessoas: A6.2, A6.3, A6.4, A6.6., A6.7, A6.8
Controle Fisicos:A7.3, A7.4, A7.6, A7.7, A7.8, A7.9, A7.14
Controles Tecnológicos: A8.3, A8.7, A8.8., A8.9, A8.11, A8.12, A8.13, A8.14, A8.16, A8.34</t>
  </si>
  <si>
    <t>Conforme Medida proposta de prevenção do risco aplica-se a realização das ações: #14075, #14080, #14085, #14091, #14095, #14104, #14107, #14110, #14113, #14116, #14119, #14122, #14124, #14126, #14128, #14070, #14074, #14077, #14083, #14090 aprimorando os controles reincidentes: A5.13, A5.18, A5.24, A5.30, A5.31,  A5.32, A5.34, A7.9, A7.14, A8.7, A8.13</t>
  </si>
  <si>
    <t>Notebook/CPU/Microcomputador/Ipad</t>
  </si>
  <si>
    <t>Áreas físicas de todo TCE GO e em armário específico com acesso restrito</t>
  </si>
  <si>
    <t>Aprimoramento quanto a aplicação dos controles do anexo A referente a: 
Controles Organizacionais: A5.1, A5.2, A5.3, A5.8, A5.9, A5.11, A5.12, A.5.13, A5.14, A5.15, A5.16, A5.17, A5.18, A5.20, A5.23, A5.24, A5.25, A5.26, A5.27, A5.28, A5.29, A5.30, A5.31, A5.32, A5.33, A5.34, A5.36, A5.37
Controle de Pessoas: A6.2, A6.3, A6.4, A6.5, A6.6., A6.7, A6.8
Controle Fisicos:A7.3, A7.4, A7.5, A7.6, A7.7, A7.9
Controles Tecnológicos: A8.2, A8.3, A8.5, A8.6, A8.7, A8.8, A8.10, A8.12, A8.13, A8.14, A8.15, A8.16, A8.17, A8.18, A8.24, A8.26, A8.30, A8.32, A8.34</t>
  </si>
  <si>
    <t>Conforme Medida proposta de prevenção do risco aplica-se a realização das ações: #14075, #14080, #14085, #14091, #14095, #14104, #14107, #14110, #14113, #14116, #14119, #14122, #14124, #14126, #14128, #14070, #14074, #14077, #14083, #14090 aprimorando os controles reincidentes: A5.13, A5.18, A5.24, A5.30, A5.31,  A5.32, A5.34, A7.9, A8.7, A8.13, A8.30</t>
  </si>
  <si>
    <t>Relatório de Despesas e Receitas</t>
  </si>
  <si>
    <t>Armazenamento e preservação em repositório de arquivos digitais do TCE-GO (Diretório L:) e/ou no processo eletrônico.</t>
  </si>
  <si>
    <t>PO Gerar Relatórios de Gestão Fiscal</t>
  </si>
  <si>
    <t>Gestão Orçamentária e Fiscal</t>
  </si>
  <si>
    <t>Planilha de Requisitos Legais e Outros requisitos Ambientais</t>
  </si>
  <si>
    <t>Armazenamento e preservação em sistema Eletrônico</t>
  </si>
  <si>
    <t xml:space="preserve">PO Gerir Identificação de Requisitos Legais Aplicáveis e outros 
</t>
  </si>
  <si>
    <t>Versão: 003
23/09/2022</t>
  </si>
  <si>
    <t>Licença ambiental da prestadora de serviço</t>
  </si>
  <si>
    <t>Sistema Informatizado (Sistema de Gestão e Ambiental - SGA)</t>
  </si>
  <si>
    <t>PO Gerir Resíduos</t>
  </si>
  <si>
    <t>MTR</t>
  </si>
  <si>
    <t>Laudo de Destinação de Resíduos</t>
  </si>
  <si>
    <t>Sistema Informatizado (SINI - e-TCE); Sistema de Patrimônio e Almoxarifado</t>
  </si>
  <si>
    <t>Gestão de Serviços e de Bens de Consumo</t>
  </si>
  <si>
    <t>Registro de Saída para Prestação de Serviços</t>
  </si>
  <si>
    <t>Servidor do TCE/Pasta L/SERVMATERIAL</t>
  </si>
  <si>
    <t xml:space="preserve">Requerimentos </t>
  </si>
  <si>
    <t>Gerência de Administração e Serviço de Logística</t>
  </si>
  <si>
    <t xml:space="preserve">Armazenamento e preservação em site
institucional e
Sistema
Informatizado
(TCENet).
TCENETREQUISIÇÃO DE
TRANSPORTESLISTAR
REQUERIMENTO
S; Sistema Informatizado GTRA 
</t>
  </si>
  <si>
    <t>PO Fornecer Transporte</t>
  </si>
  <si>
    <t>Ordem de Trafego</t>
  </si>
  <si>
    <t>Armazenamento e preservação em site institucional e Sistema Informatizado (GTRA).</t>
  </si>
  <si>
    <t>Armazenamento e preservação em repositório de arquivos digitais do TCE-GO (Diretório L:).
DIGITAL –
UNIDADE L –
SERV. LOGÍSTICA –
PASTA “ANO
DESEJADO” –
ARQUIVOS –
ESCANEADOS –
MEMORANDOS; Sistema Informatizado TCE-DOCS</t>
  </si>
  <si>
    <t xml:space="preserve">Software da Área de Logística </t>
  </si>
  <si>
    <t>Armazenamento e preservação em repositório de arquivos digitais do TCEGO</t>
  </si>
  <si>
    <t>Ficha de Controle de Manutenção</t>
  </si>
  <si>
    <t>Armazenamento to e preservação em repositório de arquivos digitais do TCE-GO (Diretório M:)</t>
  </si>
  <si>
    <t>PO Gerir Equipamento Controle e Manutenção</t>
  </si>
  <si>
    <t>Planilha de Controle de Manutenção</t>
  </si>
  <si>
    <t>Planilha de Controle de Equipamentos do LABTCE-GO</t>
  </si>
  <si>
    <t>Armazenamento e preservação em repositório de arquivos digitais do TCE-GO (Diretório M:)</t>
  </si>
  <si>
    <t xml:space="preserve">PO Gerir Equipamentos Instrumentos e Utensílios Controle Calibração Verificação Orientativa e Análise </t>
  </si>
  <si>
    <t>Gestão do Laboratório de Engenharia</t>
  </si>
  <si>
    <t>Versão: 004
24/04/2023</t>
  </si>
  <si>
    <t>Certificados de Calibração</t>
  </si>
  <si>
    <t>Armazenamento e preservação em repositórios de arquivos físico (Pasta física) e digitais do TCEGO (Diretório M:).</t>
  </si>
  <si>
    <t>Certificados de Verificação Orientativa</t>
  </si>
  <si>
    <t>Análise de certificação de calibração</t>
  </si>
  <si>
    <t>Solicitação de
autorização para
uso do TOPTCEGO</t>
  </si>
  <si>
    <t>Versão: 000
29/04/2022</t>
  </si>
  <si>
    <t>Detalhamento do
Planejamento
dos Serviços
(DPS)</t>
  </si>
  <si>
    <t>Relatório de
Serviços
Topográfico</t>
  </si>
  <si>
    <t>Relatório de
Ensaios</t>
  </si>
  <si>
    <t>E-mail com número do chamado</t>
  </si>
  <si>
    <t>Serviço de Suporte Técnico de TI</t>
  </si>
  <si>
    <t>Sistema de Help- Desk</t>
  </si>
  <si>
    <t>Tecnologia da Informação</t>
  </si>
  <si>
    <t>Diretoria de Tecnologia da Informação</t>
  </si>
  <si>
    <t>Interrupção do suprimento de telecomunicação
-Divulgação indevida
-Alteração do software
-Defeito de software
-Saturação do sistema de informação
-Comprometimento dos dados
-Processamento ilegal de dados
-Hacker
-Criminoso digital
-Pessoal interno</t>
  </si>
  <si>
    <t>Chamado</t>
  </si>
  <si>
    <t>Product Backlog</t>
  </si>
  <si>
    <t>Ativos de Serviços</t>
  </si>
  <si>
    <t>Serviço de Sistemas de Informação</t>
  </si>
  <si>
    <t>Sistema de Faturamento</t>
  </si>
  <si>
    <t>Intencional
-Acidental
Natural</t>
  </si>
  <si>
    <t>Termo de Recebimento Definitivo</t>
  </si>
  <si>
    <t>E-mail</t>
  </si>
  <si>
    <t>Termo de Recebimento Provisório</t>
  </si>
  <si>
    <t>Sprint Backlog</t>
  </si>
  <si>
    <t>Sistema projetos  de TI</t>
  </si>
  <si>
    <t>Formulário de Solicitação de Demanda (DEM)</t>
  </si>
  <si>
    <t>Documento de Análise de Viabilidade</t>
  </si>
  <si>
    <t>Pasta L na rede</t>
  </si>
  <si>
    <t>Data Center</t>
  </si>
  <si>
    <t>Sala dentro da GER-TI</t>
  </si>
  <si>
    <t>Dano Físico 
Eventos Naturais Paralisação de Serviços Essenciais 
Distúrbio Causado por Radiação Comprometimento da Informação 
Falhas Técnicas 
Ações não Autorizadas Comprometimento de Funções 
Seres Humanos</t>
  </si>
  <si>
    <t xml:space="preserve">Fogo
Agua
Poluição
Acidente grave
Destruição de equipamento
Poeira corrosão congelamento
Fenômeno climático
Fenômeno meteórico
Inundação
Falha do ar condicionado ou do sistema de suprimento de água
Interrupção do suprimento de energia
Falha do equipamento de telecomunicação
Radiação eletromagnética
Pulsos eletromagnéticos
Interceptação de sinais de interferência comprometedores
Espionagem à distância
Escuta não autorizada
Furto de mídia ou documentos
Furto de equipamentos
Recuperação de mídia reciclada ou descartada
Divulgação indevida
Dados de fontes não confiáveis
Alteração do hardware
Alteração do software
Determinação da localização
Falha de equipamento
Defeito de equipamento
Saturação do sistema de informação
Defeito de software
Violação das condições de uso do sistema de informação que possibilitam sua manutenção
Uso não autorizado de equipamento
Cópia ilegal de software
Uso de cópias de software falsificadas ou ilegais
Comprometimento dos dados
Processamento ilegal de dados
Erro durante o uso
Abuso de direitos
Forjamento de direitos
Repúdio de ações
Indisponibilidade de recursos humanos
Hacker
Criminoso Digital
Terroristas
Espionagem Industrial 
Pessoal interno 
</t>
  </si>
  <si>
    <t>Hacking
Engenharia Social
Invasão de Sistemas, infiltrações e entradas não autorizadas
Acesso não autorizado ao sistema
"Crime digital (por exemplo, 
perseguição no mundo digital)"
Ato fraudulento (por exemplo, reutilização indevida de credenciais e dados transmitidos, fazer-se passar por uma outra pessoa, interceptação)
Suborno por informação
Spoofng (fazer-se passar por outro)
Invasão de sistemas
Guerra de informação
Ataque a sistemas (por exemplo, ataque distribuído de negação de serviço).
Invasão de sistema
Alteração do sistema
Garantir a vantagem de um posicionamento defensivo
Garantir uma vantagem política
Exploração econômica
Furto de informação
Violação da privacidade das pessoas
Engenharia social
Invasão de sistema
Acesso não autorizado ao sistema (acesso a informação restrita, de propriedade exclusiva, e/ou relativa à tecnologia)
Chantagem
Vasculhar informação de propriedade exclusiva
Uso impróprio de recurso computacional
Fraude e furto
Suborno por informação
Entrada de dados falsificados ou corrompidos
Interceptação
Código malicioso (por exemplo: vírus, bomba lógica, Cavalo de Tróia)
Venda de informações pessoais
Defeitos (“bugs”) no sistema
Invasão de sistemas
Sabotagem de sistemas
Acesso não autorizado ao sistema</t>
  </si>
  <si>
    <t>Hardware
Software
Rede
Recursos humanos
Local ou instalações
Organização</t>
  </si>
  <si>
    <t>Manutenção insuficiente/Instalação defeituosa de mídia de armazenamento
Falta de uma rotina de substituição periódica
Inexistência de um controle eficiente de mudança de configuração
Armazenamento não protegido
Falta de cuidado durante o descarte
Realização não controlada de cópias
Procedimentos de teste de software insuficientes ou inexistentes
Falhas conhecidas no software
Não execução do “logout” ao se deixar uma estação de trabalho desassistida
Descarte ou reutilização de mídia de armazenamento sem a execução dos procedimentos apropriados de remoção dos dados
Inexistência de uma trilha de auditoria
Atribuição errônea de direitos de acesso
Software amplamente distribuído
Utilizar programas aplicativos com um conjunto errado de dados (referentes a um outro período)
Interface de usuário complicada
Documentação inexistente
Configuração de parâmetros incorreta
Tabelas de senhas desprotegidas
Gerenciamento de senhas mal feito
Serviços desnecessários permanecem habilitados
Software novo ou imaturo
Especificações confusas ou incompletas para os desenvolvedores
Inexistência de um controle eficaz de mudança
Ausência de recursos humanos
Procedimentos de recrutamento inadequados
Treinamento insuficiente em segurança
Falta de conscientização em segurança
Inexistência de políticas para o uso correto de meios de telecomunicação e de troca de mensagens
Uso inadequado ou sem os cuidados necessários dos mecanismos de controle do acesso físico a prédios e aposentos
Inexistência de um procedimento formal para o registro e a remoção de usuários
Inexistência de processo formal para a análise crítica dos direitos de acesso (supervisão)
Inexistência de procedimento de monitoramento das instalações de processamento de informações
Inexistência de auditorias periódicas (supervisão)
Inexistência de procedimentos para a identificação, análise e avaliação de riscos
Inexistência de relatos de falha nos arquivos (“logs”) de auditoria das atividades de administradores e operadores
Resposta inadequada do serviço de manutenção
Inexistência de procedimento de controle de mudanças
Inexistência de um procedimento formal para o controle da documentação do SGSI
Inexistência de um procedimento formal para a supervisão dos registros do SGSI
Inexistência de um processo formal para a autorização das informações disponíveis publicamente
Atribuição inadequada das responsabilidades pela segurança da informação
Inexistência de política de uso de correspondência eletrônica (e-mail)
Inexistência de procedimentos para a instalação de software em sistemas operacionais
Ausência de registros nos arquivos de auditoria (“logs”) de administradores e operadores
Inexistência de procedimentos para a manipulação de informações classificadas
Ausência das responsabilidades ligadas à segurança da informação nas descrições de cargos e funções
Provisões (relativas à segurança) insuficientes ou inexistentes, em contratos com funcionários
Inexistência de um processo disciplinar no caso de incidentes relacionados à segurança da informação
Inexistência de uma política formal sobre o uso de computadores móveis
Inexistência de controle sobre ativos fora das dependências
Política de mesas e telas limpas (“clear desk and clear screen”) inexistente ou insuficiente
Inexistência de autorização para as instalações de processamento de informações
Inexistência de mecanismos estabelecidos para o monitoramento de violações da segurança
Inexistência de análises críticas periódicas por parte da direção
Inexistência de procedimentos para o relato de fragilidades ligadas à segurança
Inexistência de procedimentos para garantir a conformidade com os direitos de propriedade intelectual</t>
  </si>
  <si>
    <t>Aprimoramento quanto a aplicação dos controles do anexo A referente a: 
Controles Organizacionais: A5.1, A5.2, A5.3, A5.7, A5.8, A5.9, A5.10, A5.12, A.5.13, A5.14, A5.15, A5.16, A5.17, A5.18, A5.19, A5.20, A5.21, A5.22, A5.23, A5.24, A5.25, A5.26, A5.27, A5.28, A5.29, A5.30, A5.31, A5.32, A5.33, A5.34, A5.35, A5.36, A5.37
Controle de Pessoas: A6.2, A6.3, A6.4, A6.5, A6.6., A6.7, A6.8
Controle Fisicos:A7.3, A7.5, A7.6, A7.7, A7.9, A7.11, 7.13, A7.14
Controles Tecnológicos: A8.2, A8.3, A8.5, A8.6, A8.7, A8.8., A8.9, A8.12, A8.13, A8.14, A8.15, A8.16, A8.17, A8.18, A8.30, A8.31, A8.32, A8.33, A8.34</t>
  </si>
  <si>
    <t>Conforme Medida proposta de prevenção do risco aplica-se a realização das ações: #14075, #14080, #14085, #14091, #14095, #14104, #14107, #14110, #14113, #14116, #14119, #14122, #14124, #14126, #14128. aprimorando os controles reincidentes: A5.13, A5.18, A5.24, A5.30, A5.31,  A5.32, A5.34, A7.9, A7.14,  A8.7, A8.13, A8.30</t>
  </si>
  <si>
    <t>Help Desk</t>
  </si>
  <si>
    <t>PO Gerir Incidentes de Segurança da Informação</t>
  </si>
  <si>
    <t>Processos de Gestão (NPG)</t>
  </si>
  <si>
    <t>Projetos de TI Redmine</t>
  </si>
  <si>
    <t>Painéis Qlik</t>
  </si>
  <si>
    <t>Procedimento Operacional Padrão (PO)</t>
  </si>
  <si>
    <t>Serviço de Gestão da Melhoria Contínua</t>
  </si>
  <si>
    <t>Repositório Oficial da ISO (Diretório eletrônico versionado Tortoise SVN e Site institucional – Portal de Governança, Planejamento e Gestão)</t>
  </si>
  <si>
    <t>PO Gerir Processos de Trabalho</t>
  </si>
  <si>
    <t>Gestão dos Processos de Trabalho</t>
  </si>
  <si>
    <t>Diretoria de Governança Planejamento e Gestão</t>
  </si>
  <si>
    <t>Instrução de trabalho (ITR)</t>
  </si>
  <si>
    <t>Manual</t>
  </si>
  <si>
    <t>Cadeia de Valor</t>
  </si>
  <si>
    <t>Programa de Auditoria</t>
  </si>
  <si>
    <t>Sistema de Gestão e Planejamento (SGP) e Site institucional – Portal de Governança, Planejamento e Gestão</t>
  </si>
  <si>
    <t>PO Gerir Auditorias do SGI</t>
  </si>
  <si>
    <t>Gestão das Auditorias do SGI</t>
  </si>
  <si>
    <t>Relatório de Auditoria</t>
  </si>
  <si>
    <t>Sistema
informatizado
(Sistema de
Gestão e
Planejamento -
SGP)</t>
  </si>
  <si>
    <t>Ata de Análise Crítica</t>
  </si>
  <si>
    <t>Indicadores</t>
  </si>
  <si>
    <t>Ativos de Organização</t>
  </si>
  <si>
    <t>Serviço de Gestão da Estratégia</t>
  </si>
  <si>
    <t>Sistema
Informatizado
(SGP - Módulo Indicadores)</t>
  </si>
  <si>
    <t>PO Gerir Indicadores</t>
  </si>
  <si>
    <t>Gestão de Indicadores
Estratégicos</t>
  </si>
  <si>
    <t>Relatório Trimestral de Atividades</t>
  </si>
  <si>
    <t>Diretoria de Governança, Planejamento e Gestão</t>
  </si>
  <si>
    <t>Repositório Oficial da Di-Plan (Diretório eletrônico compartilhado na rede) e Sistema SINI</t>
  </si>
  <si>
    <t>PO Accountability do SGI</t>
  </si>
  <si>
    <t xml:space="preserve">Gestão da Accountability
Institucional
</t>
  </si>
  <si>
    <t>Boletim de Governança e Gestão (BGG)</t>
  </si>
  <si>
    <t>Site institucional do TCE-GO – Portal de Governança, Planejamento e Gestão</t>
  </si>
  <si>
    <t>Sistema TCEDocs</t>
  </si>
  <si>
    <t>PO Gerir Inteligência Organizacional</t>
  </si>
  <si>
    <t xml:space="preserve">Gestão da Inteligência
Organizacional
</t>
  </si>
  <si>
    <t>Relatório de Inteligência Organizacional (RIO)</t>
  </si>
  <si>
    <t>Sistema de Gestão e Planejamento – módulo de gestão do planejamento bianual</t>
  </si>
  <si>
    <t>Versão: 001
18/04/2022</t>
  </si>
  <si>
    <t>Aprimoramento quanto a aplicação dos controles do anexo A referente a: 
Controles Organizacionais: A5.1, A5.2, A5.3, A5.4, A5.7, A5.8, A5.9, A5.12, A.5.13, A5.14, A5.15, A5.16, A5.17, A5.18, A5.19, A5.20, A5.23, A5.24, A5.25, A5.26, A5.27, A5.28, A5.29, A5.30, A5.31, A5.32, A5.33, A5.36, A5.37
Controle de Pessoas: A6.2, A6.3, A6.4, A6.6., A6.7, A6.8
Controle Fisicos:A7.3, A7.4, A7.6, A7.7
Controles Tecnológicos: A8.2, A8.3, A8.7, A8.8., A8.11, A8.12, A8.13, A8.14, A8.16, A8.17, A8.20, A8.26, A8.30, A8.31, A8.32, A8.33, A8.34</t>
  </si>
  <si>
    <t>Conforme Medida proposta de prevenção do risco aplica-se a realização das ações: #14075, #14080, #14085, #14091, #14095, #14104, #14107, #14110, #14113, #14116, #14119, #14122, #14124, #14126, #14128, #10156, #14155, #1415, aprimorando os controles reincidentes: A5.13, A5.18, A5.24, A5.30, A5.31,  A5.32, A8.7, A8.13, A8.20, A8.30</t>
  </si>
  <si>
    <t>Relatório de Transição de Gestão (RTG)</t>
  </si>
  <si>
    <t>Iniciativas de melhoria</t>
  </si>
  <si>
    <t>Armazenamento e preservação em sistema eletrônico (SGP).</t>
  </si>
  <si>
    <t>PO Gerir Melhoria Continua</t>
  </si>
  <si>
    <t>Gestão da Melhoria Contínua</t>
  </si>
  <si>
    <t>Situações problema</t>
  </si>
  <si>
    <t>Sistema
Informatizado
(SGP - Módulo Partes Interessadas)</t>
  </si>
  <si>
    <t>PO Gerir Partes Interessadas</t>
  </si>
  <si>
    <t>Gestão das Partes Interessadas</t>
  </si>
  <si>
    <t>Versão: 002
30/11/2022</t>
  </si>
  <si>
    <t>Riscos</t>
  </si>
  <si>
    <t>Sistema Informatizado (SGP – Módulo Gestão de Riscos)</t>
  </si>
  <si>
    <t>PO Gerir Riscos</t>
  </si>
  <si>
    <t xml:space="preserve">Gestão de Riscos </t>
  </si>
  <si>
    <t>Relatório de Riscos</t>
  </si>
  <si>
    <t>Sistema Informatizado (SGP – Módulo Ciclo de Gestão Bianual)</t>
  </si>
  <si>
    <t>Planos institucionais</t>
  </si>
  <si>
    <t>PO Gerir Plano Estratégico</t>
  </si>
  <si>
    <t>Gestão da Estratégia</t>
  </si>
  <si>
    <t>Versão: 003
30/11/2022</t>
  </si>
  <si>
    <t>Atas das RAE</t>
  </si>
  <si>
    <t>Sistema Informatizado (SGP)</t>
  </si>
  <si>
    <t>Demandas de
Comunicação</t>
  </si>
  <si>
    <t>Diretoria de Comunicação</t>
  </si>
  <si>
    <t>Armazenamento e preservação em site institucional.</t>
  </si>
  <si>
    <t>Gestão da Comunicação Organizacional</t>
  </si>
  <si>
    <t>Minuta de Ordem de Serviço para formalizar os critérios, pesos e metas dos indicadores critérios, pesos e metas dos indicadores</t>
  </si>
  <si>
    <t>Físico</t>
  </si>
  <si>
    <t>PO Priorizar com Base em Analise de Risco</t>
  </si>
  <si>
    <t>Planejamento e Inteligência de Controle Externo</t>
  </si>
  <si>
    <t>Aprimoramento quanto a aplicação dos controles do anexo A referente a: 
Controles Organizacionais: A5.1, A5.2, A5.3, A5.4, A5.5., A5.6,A5.7, A5.8, A5.9, A5.10, A5.12, A.5.13, A5.14, A5.15, A5.16, A5.17, A5.18, A5.19, A5.20, A5.21, A5.23, A5.24, A5.25, A5.26, A5.27, A5.28, A5.29, A5.30, A5.31, A5.32, A5.33, A5.36, A5.37
Controle de Pessoas: A6.2, A6.3, A6.4,A6.5, A6.6., A6.7, A6.8
Controle Fisicos:A7.1, A7.2, A7.3, A7.4, A7.5, A7.6, A7.7, A7.8, A7.12, A7.13, A7.14
Controles Tecnológicos: A8.2, A8.3, A8.4, A8.5, A8.7, A8.8., A8.9,  A8.11, A8.12, A8.13, A8.14, A8.15,  A8.16, A8.17, A8.18, A8.20, A8.21, A8.24, A8.31, A8.33, A8.34</t>
  </si>
  <si>
    <t>Conforme Medida proposta de prevenção do risco aplica-se a realização das ações: #14075, #14080, #14085, #14091, #14095, #14104, #14107, #14110, #14113, #14116, #14119, #14122, #14124, #14126, #14128, #10156, #14155, #1415, aprimorando os controles reincidentes: A5.13, A5.18, A5.24, A5.30, A5.31,  A5.32, A7.2, A7.14, A8.7, A8.13, A8.20.</t>
  </si>
  <si>
    <t>Ranking(s) de priorização das ações de controle externo</t>
  </si>
  <si>
    <t>Digital</t>
  </si>
  <si>
    <t>Memória de Ações Coleta Busca.doc</t>
  </si>
  <si>
    <t>PO Produzir Relatório de Inteligência</t>
  </si>
  <si>
    <t>Versão: 002
23/11/2022</t>
  </si>
  <si>
    <t>Requisição Documentos.docm</t>
  </si>
  <si>
    <t>Registro de
Solicitação</t>
  </si>
  <si>
    <t>Documentos de requisição</t>
  </si>
  <si>
    <t>Digital em repositório de rede interna; Sistema Informatizado (Sistema de Gestão da Fiscalização - SGF)</t>
  </si>
  <si>
    <t>Documentos reunidos durante pesquisas</t>
  </si>
  <si>
    <t>Digital em
repositório de
rede interna</t>
  </si>
  <si>
    <t>Relatório de Inteligência</t>
  </si>
  <si>
    <t>Servidores de Rede do Serv-Informações</t>
  </si>
  <si>
    <t>Matriz de Análise.doc</t>
  </si>
  <si>
    <t>Bases de Dados do Serv-Informações</t>
  </si>
  <si>
    <t>Formulário de solicitação de criação de projetos</t>
  </si>
  <si>
    <t>Armazenado no SFG em “Criação de Projetos” no repositório oficial do Serv-Quali.</t>
  </si>
  <si>
    <t>PO Gerenciar os Projetos de Fiscalização no Sistema De Gestão de Fiscalização SGF</t>
  </si>
  <si>
    <t>Controle e Asseguração da Qualidade</t>
  </si>
  <si>
    <t>Planilha de acompanhamento dos projetos</t>
  </si>
  <si>
    <t>Armazenado na pasta do Serv-Quali no diretório “L”.</t>
  </si>
  <si>
    <t>Formulário de solicitação de encerramento de projetos</t>
  </si>
  <si>
    <t>Armazenado no SFG em “Biblioteca de Projetos” no repositório oficial do Serv-Quali.</t>
  </si>
  <si>
    <t>Relatório Gerencial</t>
  </si>
  <si>
    <t>Armazenado na pasta do Serv-Quali no diretório “L” – Encerrando o plano de fiscalização enviado ao relator por despacho</t>
  </si>
  <si>
    <t>Checklist de Verificação</t>
  </si>
  <si>
    <r>
      <t>Interrupção do suprimento de telecomunicação</t>
    </r>
    <r>
      <rPr>
        <strike/>
        <sz val="10"/>
        <color rgb="FFFF0000"/>
        <rFont val="Arial"/>
        <family val="2"/>
      </rPr>
      <t xml:space="preserve">
</t>
    </r>
    <r>
      <rPr>
        <sz val="10"/>
        <color theme="1"/>
        <rFont val="Arial"/>
        <family val="2"/>
      </rPr>
      <t>-Divulgação indevida
-Hacker
-Criminoso digital
-Pessoal interno</t>
    </r>
  </si>
  <si>
    <t xml:space="preserve">perda de dados
-Hacking
-Invasão de sistema, infiltrações e entradas não autorizadas
-acesso não autorizados
-Crime digital
-Ato Fraudulento
-Invasão de sistema
-Garantir uma vantagem politica
-Violação da privacidade das pessoas
-Código malicioso
</t>
  </si>
  <si>
    <t xml:space="preserve">
-Inexistência de um procedimento formal para o registro e a remoção de usuários
-Inexistência de processo formal para a analise critica dos direitos de acesso
-Inexistência  de procedimentos para a identificação, analise e avaliação de riscos</t>
  </si>
  <si>
    <t>Memórias de reuniões</t>
  </si>
  <si>
    <t>Pontos de Controles</t>
  </si>
  <si>
    <t>Relatórios de avaliações por subgrupos</t>
  </si>
  <si>
    <t>Relatório Final Consolidado das avaliações</t>
  </si>
  <si>
    <t>Projeto SGF - "Comitê de Asseguração da Qualidade da Sec- CExterno - CAQ" (de cada ciclo avaliado)</t>
  </si>
  <si>
    <t>PO Gerenciar os Projetos de Fiscalização no Sistema De Gestão de Fiscalização SGF / 
PO Gerir Comitê de Asseguração da Qualidade CAQ</t>
  </si>
  <si>
    <t>-Hacking
-Invasão de sistema, infiltrações e entradas não autorizadas
-acesso não autorizados
-Crime digital
-Ato Fraudulento
-Invasão de sistema
-Garantir uma vantagem politica
-Violação da privacidade das pessoas
-Código malicioso</t>
  </si>
  <si>
    <t xml:space="preserve">Escala </t>
  </si>
  <si>
    <t>Rede Interna</t>
  </si>
  <si>
    <t>Suporte à Função Judicante</t>
  </si>
  <si>
    <t>Versão: 001
01/08/2018</t>
  </si>
  <si>
    <t>Roteiro da Sessão</t>
  </si>
  <si>
    <t>Pauta</t>
  </si>
  <si>
    <t>Sistema Plenário Digital</t>
  </si>
  <si>
    <t>Catálogo de Normativas (Consolidação)</t>
  </si>
  <si>
    <t>Gerência de Registro e Jurisprudência e Serviço de Jurisprudência e Consolidação Normativa</t>
  </si>
  <si>
    <t>Unidade L: Usuário de rede</t>
  </si>
  <si>
    <t>Catálogo de Acórdãos (Jurisprudência)</t>
  </si>
  <si>
    <t>RAP</t>
  </si>
  <si>
    <t>RRAN</t>
  </si>
  <si>
    <t xml:space="preserve">Relatório </t>
  </si>
  <si>
    <t xml:space="preserve">GNOI </t>
  </si>
  <si>
    <t>Sistema Informatizado</t>
  </si>
  <si>
    <t>Gerência de Registro e Jurisprudência e Serviço de Registro</t>
  </si>
  <si>
    <t>Sistema Informatizado - E-TCE</t>
  </si>
  <si>
    <t>PO Gerir Atividades do Serviço de Registro</t>
  </si>
  <si>
    <t>Gestão de Atos Oficiais</t>
  </si>
  <si>
    <t>Sistema Informatizado - SIAP</t>
  </si>
  <si>
    <t>Banco de dados do sistema: Gerência de Registro GREG</t>
  </si>
  <si>
    <t>Relatório Trimestral</t>
  </si>
  <si>
    <t>Sistema informatizado - GPRO</t>
  </si>
  <si>
    <t>Ofícios eletrônicos</t>
  </si>
  <si>
    <t>Gerência de Atos Oficiais e Controle e Serviço de Publicações e Comunicações</t>
  </si>
  <si>
    <t xml:space="preserve"> Sistema Informatizado de Comunicação Oficial</t>
  </si>
  <si>
    <t>PO Gerir Comunicação de Atos</t>
  </si>
  <si>
    <t>Despachos eletrônicos</t>
  </si>
  <si>
    <t>Sistema Informatizado E-TCE</t>
  </si>
  <si>
    <t>Rede</t>
  </si>
  <si>
    <t>PO Gerir Publicação no Diário Oficial do Estado de Goiás  / PO- Gerir Publicação  no Diário Eletrônico de Contas</t>
  </si>
  <si>
    <t>Artigo 30</t>
  </si>
  <si>
    <t>Gerencia de Fiscalização de Atos de Pessoal</t>
  </si>
  <si>
    <t>Web</t>
  </si>
  <si>
    <t>Reservado</t>
  </si>
  <si>
    <t>PO Gerir Ativos de Tecnologia da Informação</t>
  </si>
  <si>
    <t>Segurança da Informação</t>
  </si>
  <si>
    <t>Comprometimento da informação
-Paralisação de serviços essenciais
-Falhas técnicas
-Ações não autorizadas
-Comprometimento de funções
-Seres Humanos</t>
  </si>
  <si>
    <t>Falha do equipamento de telecomunicação
-Furto de mídia ou documentos
-Divulgação indevida
-Saturação do sistema de informação
-Comprometimento dos dados
-Erro durante o uso
-Hacker
-Criminoso digital
-Pessoal interno</t>
  </si>
  <si>
    <t>perda de dados
-Hacking
-Invasão de sistema, infiltrações e entradas não autorizadas
-acesso não autorizados
-Crime digital
-Ato Fraudulento
-Suborno por informação
-Invasão de sistema
-Spoofng
-Garantir uma vantagem politica
-Furto de informação
-Violação da privacidade das pessoas
-Código malicioso</t>
  </si>
  <si>
    <t>Software
-Rede
-Recursos humanos
-Organização</t>
  </si>
  <si>
    <t>Procedimento de teste de software insuficientes ou inexistentes
-Falhas conhecidas no software
-Atribuição errônea de direitos de acesso
-Inexistência de copias de segurança (Back-up)
-Linhas de comunicação desprotegidas
-Trafego sensível desprotegido
-Uso incorreto de software e hardware
-Inexistência de mecanismo de monitoramento
-Inexistência de politicas para o uso correto de meios de telecomunicação e de troca de mensagens
-Inexistência de um procedimento formal para o registro e a remoção de usuários
-Inexistência de processo formal para a analise critica dos direitos de acesso
-Inexistência  de procedimentos para a identificação, analise e avaliação de riscos
-Inexistência de politica de uso de correspondência eletrônica
-Inexistência de um processo disciplinar no caso de incidentes relacionados a segurança da informação
- possibilidade de perda de dados
- possibilidade de corrosão de dados</t>
  </si>
  <si>
    <t>Atualização Monetária</t>
  </si>
  <si>
    <t>Consultas de Decisões</t>
  </si>
  <si>
    <t>Desktop</t>
  </si>
  <si>
    <t>Decisões do TCE-GO</t>
  </si>
  <si>
    <t>GCAR - Gerência de Cartório</t>
  </si>
  <si>
    <t>GEO-OBRAS</t>
  </si>
  <si>
    <t>GNOI - Gestão de Normativos Internos</t>
  </si>
  <si>
    <t>GRAD - Gerência de Registro de Admissão</t>
  </si>
  <si>
    <t>Prevenir o risco</t>
  </si>
  <si>
    <t>Aprimoramento quanto a aplicação dos controles do anexo A referente a: 
Controles Organizacionais: A5.1, A5.2, A5.3, A5.8, A5.9, A5.11, A5.12, A.5.13, A5.14, A5.15, A5.16, A5.17, A5.18, A5.20, A5.23, A5.24, A5.25, A5.26, A5.27, A5.28, A5.29, A5.30, A5.31, A5.32, A5.33, A5.34, A5.36, A5.37
Controle de Pessoas: A6.1, A6.2, A6.3, A6.4, A6.5, A6.6., A6.7, A6.8
Controle Fisicos:A7.3, A7.4, A7.5, A7.6, A7.7, A7.9
Controles Tecnológicos: A8.2, A8.3, A8.5, A8.6, A8.7, A8.8, A8.10, A8.12, A8.13, A8.14, A8.15, A8.16, A8.17, A8.18, A8.24, A8.26, A8.30, A8.32, A8.34</t>
  </si>
  <si>
    <t>Conforme Medida proposta de prevenção do risco aplica-se a realização das ações: #14075, #14080, #14085, #14091, #14095, #14104, #14107, #14110, #14113, #14116, #14119, #14122, #14124, #14126, #14128, #14070, #14074, #14077, #14083, #14090, aprimorando os controles reincidentes: A5.13, A5.18, A5.24, A5.30, A5.31,  A5.32, A5.34, A7.9, A8.7, A8.13, A8.30</t>
  </si>
  <si>
    <t>GREG - Gerência de Registro</t>
  </si>
  <si>
    <t>GROL - Rol de Responsáveis</t>
  </si>
  <si>
    <t>Secretaria de controle externo</t>
  </si>
  <si>
    <t>Monitoramento Processual (módulo do e-TCE)</t>
  </si>
  <si>
    <t>Observatório do Controle Externo</t>
  </si>
  <si>
    <t>Plenário Digital</t>
  </si>
  <si>
    <t>Plenário Virtual</t>
  </si>
  <si>
    <t>Serviço de Integração com o ALICE-TCU</t>
  </si>
  <si>
    <t>Batch</t>
  </si>
  <si>
    <t>SGF - Sistema de Gestão da Fiscalização</t>
  </si>
  <si>
    <t>Sistema de Análise de Contas de Gestores</t>
  </si>
  <si>
    <t>Gerência de Fiscalização de Contas e Serviço de Fiscalização de Contas do Governo</t>
  </si>
  <si>
    <t>Sistema de Análise de Contas do Governo</t>
  </si>
  <si>
    <t>Gerência de Fiscalização de Contas e Serviço de Fiscalização de Contas de Governo</t>
  </si>
  <si>
    <t>Sistema de Gestão de Trilhas de auditoria - SAT</t>
  </si>
  <si>
    <t>Sistema de registro de atos de pessoal</t>
  </si>
  <si>
    <t>Gerencia de Fiscalização de Pessoal</t>
  </si>
  <si>
    <t>Sistema para análise eletrônica e auditoria contábil dos Relatórios da LRF</t>
  </si>
  <si>
    <t>Sistema para o processo de Tomada de Contas Especial</t>
  </si>
  <si>
    <t>TCE-DOCS (MÓDULO DE COMUNICAÇÃO INTERNA)</t>
  </si>
  <si>
    <t>Disco Virtual - JARVIS</t>
  </si>
  <si>
    <t>Biblioteca Digital Editora Fórum</t>
  </si>
  <si>
    <t>Biblioteca ILB/Acervo bibliográfico - GNUTECA</t>
  </si>
  <si>
    <t>Catálogo de Serviços</t>
  </si>
  <si>
    <t>Central de Serviços (TCE-NET)</t>
  </si>
  <si>
    <t>DEC - Diário Eletrônico de Contas</t>
  </si>
  <si>
    <t>DEC - Diário Eletrônico de Contas (Portal)</t>
  </si>
  <si>
    <t>Diário Assessoria Militar</t>
  </si>
  <si>
    <t>Assessoria de Segurança Institucional</t>
  </si>
  <si>
    <t>e-TCE Web (processo eletrônico)</t>
  </si>
  <si>
    <t>eTCE-GO</t>
  </si>
  <si>
    <t>eTCE-GO (assinados)</t>
  </si>
  <si>
    <t>ETIQUETAS</t>
  </si>
  <si>
    <t>EXTRATOR DOE-GO</t>
  </si>
  <si>
    <t>Fiscalização dos Controles Internos</t>
  </si>
  <si>
    <t>GARM - Gerência de Arquivo Morto</t>
  </si>
  <si>
    <t>GCAD - WEB</t>
  </si>
  <si>
    <t>GFIN - Gerência do Financeiro</t>
  </si>
  <si>
    <t>SECADMIN</t>
  </si>
  <si>
    <t>GPAC - Gerência de Acesso as Aplicações</t>
  </si>
  <si>
    <t>GPON - Registro de Ponto</t>
  </si>
  <si>
    <t xml:space="preserve">Gerência de Gestão de Pessoas </t>
  </si>
  <si>
    <t>GTRA - Gerência de Transporte</t>
  </si>
  <si>
    <t>Help Desk Predial</t>
  </si>
  <si>
    <t>HELPDESK</t>
  </si>
  <si>
    <t>JARVIS</t>
  </si>
  <si>
    <t>Módulo de Comunicações Oficiais</t>
  </si>
  <si>
    <t>web</t>
  </si>
  <si>
    <t>Planejamento de OS</t>
  </si>
  <si>
    <t>Portal do Cidadão</t>
  </si>
  <si>
    <t>SECCEXTERNO</t>
  </si>
  <si>
    <t>Portal da Diretoria de Governança, Planejamento e Gestão</t>
  </si>
  <si>
    <t>Portal da Transparência</t>
  </si>
  <si>
    <t>Diretoria de Controle Interno</t>
  </si>
  <si>
    <t>Portal do CONTROLE INTERNO</t>
  </si>
  <si>
    <t>Portal do TCE sustentável</t>
  </si>
  <si>
    <t>Portal GGP - Gerência de Gestão de Pessoas</t>
  </si>
  <si>
    <t>Portal Escoex</t>
  </si>
  <si>
    <t>Portal SIC - Serviço de Informação ao Cidadão</t>
  </si>
  <si>
    <t>Portal TCENET</t>
  </si>
  <si>
    <t>Portal Busca Textual</t>
  </si>
  <si>
    <t>Requisição de Transporte</t>
  </si>
  <si>
    <t>Reservas de Sala de Reunião</t>
  </si>
  <si>
    <t>Sistemas de Gestão Administrativa</t>
  </si>
  <si>
    <t>SECADMIN (SIEDOS)</t>
  </si>
  <si>
    <t>SINI - Sistema Integrado de Informações</t>
  </si>
  <si>
    <t>Sistema de Gestão de Ordens de Serviço de TI (Faturamento do Contrato)</t>
  </si>
  <si>
    <t>sistema gp- password sistema integrado de gestão de recursos humanos e folha de pagamento</t>
  </si>
  <si>
    <t>SITE - Página institucional do Tribunal</t>
  </si>
  <si>
    <t>Solução para apoiar no desempenho institucional</t>
  </si>
  <si>
    <t>TCE- TV Wall</t>
  </si>
  <si>
    <t>TCE-Integrador</t>
  </si>
  <si>
    <t>DONO DO PROCESSO DE TRABALHO</t>
  </si>
  <si>
    <t>NÚCLEO</t>
  </si>
  <si>
    <t>PROCESSO DE TRABALHO</t>
  </si>
  <si>
    <t>PROCESSOS OPERACIONAIS</t>
  </si>
  <si>
    <t>EMINENTES DO DOCUMENTO</t>
  </si>
  <si>
    <t>Secretaria_de_Controle_Externo</t>
  </si>
  <si>
    <t>Apreciação das Contas do Governador</t>
  </si>
  <si>
    <t>PO_Realizar_Analise_da_Prestação_de_Contas_do_Governador</t>
  </si>
  <si>
    <t>Gerência de Controle de Contas e Serviço de Contas do Governo</t>
  </si>
  <si>
    <t>Secretaria_Administrativa</t>
  </si>
  <si>
    <t>Atendimento a Solicitações da ALEGO</t>
  </si>
  <si>
    <t>PO_Atender_as_Manifestações</t>
  </si>
  <si>
    <t>Diretoria_de_Comunicação</t>
  </si>
  <si>
    <t>PO_Atender_aos_Pedidos_de_Acesso_a_Informação</t>
  </si>
  <si>
    <t>Ouvidorias</t>
  </si>
  <si>
    <t>Escola_Superior_de_Controle_Externo_Aélson_Nascimento</t>
  </si>
  <si>
    <t>Apuração de Denúncias</t>
  </si>
  <si>
    <t>Diretoria_de_Tecnologia_da_Informação</t>
  </si>
  <si>
    <t>Apuração de Representações</t>
  </si>
  <si>
    <t>Diretoria_de_Governança_Planejamento_e_Gestão</t>
  </si>
  <si>
    <t>Divulgação dos Resultados das Ações de Controle Externo</t>
  </si>
  <si>
    <t>Secretaria_Geral</t>
  </si>
  <si>
    <t>Capacitação e Orientação para o Exercício do Controle Social</t>
  </si>
  <si>
    <t>PO_Realizar_Analise_da_Prestação_de_Contas_dos_Gestores</t>
  </si>
  <si>
    <t>Gerência de Controle de Contas e Serviço de Contas de Gestores</t>
  </si>
  <si>
    <t>PO_Realizar_Instrução_Processual_dos_Atos_de_Registro_de_Pessoal</t>
  </si>
  <si>
    <t>Gerência de Controle de Atos de Pessoal e Serviço de Registro de Atos de Pessoal</t>
  </si>
  <si>
    <t>GRAU DE CONFIDENCIALIDADE</t>
  </si>
  <si>
    <t>PO_Cadastrar_Declarações_de_Bens_e_Rendas</t>
  </si>
  <si>
    <t>PO_Emitir_Relatorio_em_Comprimento_ao_art._30_l_a_ll_da_Constituição_Estadual</t>
  </si>
  <si>
    <t>Gerência de Controle de Atos de Pessoal e Serviço de Fiscalização de Atos de Pessoal</t>
  </si>
  <si>
    <t>PO_Realizar_Auditoria</t>
  </si>
  <si>
    <t>Serviço de Suporte à Qualidade e Efetividade do Controle Externo</t>
  </si>
  <si>
    <t>Acompanhamento dos Limites Legais e Prudenciais da LRF1</t>
  </si>
  <si>
    <t>PO_Realizar_Analise_de_Demonstrativos_da_LRF</t>
  </si>
  <si>
    <t>Publico</t>
  </si>
  <si>
    <t>PO_Controlar_Monitoramento_de_Decisões</t>
  </si>
  <si>
    <t>Serviço de Suporte à Qualidade e Efetividade do Controle</t>
  </si>
  <si>
    <t>PO_Gerir_Monitoramento_Simplificado</t>
  </si>
  <si>
    <t>FREQUENCIA/PROBABILIDADE E IMPACTO</t>
  </si>
  <si>
    <t>PO_Gerir_Serviço_de_Contrle_de_Deliberações</t>
  </si>
  <si>
    <t>Secretaria Geral, Gerência de Comunicação e Controle e Serviço</t>
  </si>
  <si>
    <t>BAIXO</t>
  </si>
  <si>
    <t>PO_Analisar_Recursos</t>
  </si>
  <si>
    <t>Serviço de Recursos</t>
  </si>
  <si>
    <t>MÉDIO</t>
  </si>
  <si>
    <t>PO_Realizar_Analise_da_Tomada_de_Contas_Especial</t>
  </si>
  <si>
    <t>ALTO</t>
  </si>
  <si>
    <t>Atendimento a Consultas</t>
  </si>
  <si>
    <t>Avaliação de Programas</t>
  </si>
  <si>
    <t>GRAU DE SIGNIFICANCIA</t>
  </si>
  <si>
    <t>Fornecimento de Informações para Subsidiar Ações de Terceiros.</t>
  </si>
  <si>
    <t>Organização de Cobrança Executiva</t>
  </si>
  <si>
    <t>Diretoria Jurídica</t>
  </si>
  <si>
    <t>Composição e Fornecimento de Informações para Subsidiar Defesa do Estado de Goiás</t>
  </si>
  <si>
    <t>Políticas de Gestão de Pessoas</t>
  </si>
  <si>
    <t>TIPOS DE ATIVOS</t>
  </si>
  <si>
    <t>PO_Captar_Alocar_e_Integrar_Servidores_e_Colaboradores</t>
  </si>
  <si>
    <t>PO_Gerir_Remanejamento_e_Lotação_de_Função</t>
  </si>
  <si>
    <t>PO_Gerir_Estagiario_e_Menor_Aprendiz</t>
  </si>
  <si>
    <t>Ativos de Fisicos</t>
  </si>
  <si>
    <t>PO_Gerir_Ações_de_Capacitação</t>
  </si>
  <si>
    <t>PO_Planejar_e_Gerir_o_Conhecimento_no_Ambito_do_TCE_GO</t>
  </si>
  <si>
    <t>PO_Gerir_Avaliação_de_Desempenho</t>
  </si>
  <si>
    <t>PO_Executar_Folha_de_Pagamento</t>
  </si>
  <si>
    <t>PO_Gerir_Atos_de_Pessoal</t>
  </si>
  <si>
    <t>PROBABILIDADE/FREQUENCIA - IMPACTO</t>
  </si>
  <si>
    <t>PO_Realizar_Atendimento_Clinico</t>
  </si>
  <si>
    <t>Gerência de Gestão de Pessoas e Serviço de Segurança e Qualidade de Vida</t>
  </si>
  <si>
    <t>PO_Gerir_Condições_Inseguras_e_Acidentes_de_Trabalho</t>
  </si>
  <si>
    <t>PO_Responder_Situações_de_Emergencia</t>
  </si>
  <si>
    <t>PO_Gerir_Comissão_Interna_de_Prevenção_de_Acidentes</t>
  </si>
  <si>
    <t>Gestão de Licitações e Contratos</t>
  </si>
  <si>
    <t>PO_Gerir_Aquisições</t>
  </si>
  <si>
    <t>PO_Gerir_Compra_de_Pequeno_Valor</t>
  </si>
  <si>
    <t>NUCLEO</t>
  </si>
  <si>
    <t>PO_Gerir_Realização_de_Licitações</t>
  </si>
  <si>
    <t>PO_Realizar_Monitoramento_da_Execução_do_Contrato</t>
  </si>
  <si>
    <t>Gerência de Administração e Serviço de Acompanhamento de Contratos</t>
  </si>
  <si>
    <t>PO_Gerir_Tratativas_de_Fornecedores_Externos</t>
  </si>
  <si>
    <t>PO_Gerir_Pagamentos</t>
  </si>
  <si>
    <t>Gerência de Orçamento e Finanças</t>
  </si>
  <si>
    <t>PO_Manutenção_Pedrial</t>
  </si>
  <si>
    <t>Gerência de Administração e Serviço de Manutenção Predial e Paisagismo</t>
  </si>
  <si>
    <t>PO_Gerir_Patrimonio</t>
  </si>
  <si>
    <t>PO_Gerar_Relatorios_de_Gestão_Fiscal</t>
  </si>
  <si>
    <t>PO_Gerir_Identificação_de_Aspecto_SSMA_Avaliação_de_Riscos_e_Determinação_de_Controles</t>
  </si>
  <si>
    <t>PO_Gerir_Identificação_de_Requisitos_Legais_Aplicaveis_e_outros</t>
  </si>
  <si>
    <t>PO_Gerir_Residuos</t>
  </si>
  <si>
    <t>PO_Gerir_Planejamento_e_Gestão_de_Estoque</t>
  </si>
  <si>
    <t>PO_Fornecer_Transporte</t>
  </si>
  <si>
    <t>PO_Gerir_Manutenção_Veicular</t>
  </si>
  <si>
    <t>PO_Controlar_Vencimento_de_CNH_e_CLRV</t>
  </si>
  <si>
    <t>Gestão do Laboratório de Análises de Solos e Misturas Asfálticas (LABTCE-GO)</t>
  </si>
  <si>
    <t>PO_Gerir_Equipamento_Controle_e_Manutenção</t>
  </si>
  <si>
    <t>Gerência de Controle de Obras e Serviços de Engenharia</t>
  </si>
  <si>
    <t xml:space="preserve">PO_Gerir_Equipamentos_Instrumentos_e_Utensílios_Controle_Calibração_Verificação_Orientativa_e_Análise </t>
  </si>
  <si>
    <t>PO_Gerir_o_Funcionamento_do_Laboratorio_de_Analise_de_Solo_e_Misturas_Asfalticas</t>
  </si>
  <si>
    <t>Gererência de Tecnologia da Informação</t>
  </si>
  <si>
    <t>PO_Gerir_Atendimento</t>
  </si>
  <si>
    <t>Serviço de Suporte Técnico e Infraestrtutura</t>
  </si>
  <si>
    <t>PO_Gerir_Desenvolvimento_de_Software</t>
  </si>
  <si>
    <t>PO_Gerir_Demandas</t>
  </si>
  <si>
    <t>PO_Gerir_Manutenção_de_Software</t>
  </si>
  <si>
    <t>PO_Gerir_Projetos_de_TI</t>
  </si>
  <si>
    <t>Gerência de Tecnologia da Informação</t>
  </si>
  <si>
    <t>PO_Gerir_Contratos_de_TI</t>
  </si>
  <si>
    <t>PO_Gerir_Processos_de_Trabalho</t>
  </si>
  <si>
    <t>Serviço de Modernização Organizacional</t>
  </si>
  <si>
    <t>PO_Realizar_Auditoria_do_SGI</t>
  </si>
  <si>
    <t>Gestão de Indicadores Estratégicos</t>
  </si>
  <si>
    <t>PO_Gerir_Indicadores</t>
  </si>
  <si>
    <t>Serviço de Gestão Estratégica, Inovação e Riscos</t>
  </si>
  <si>
    <t>Gestão da Accountability Institucional</t>
  </si>
  <si>
    <t>PO_Accountability_do_SGI</t>
  </si>
  <si>
    <t>Gestão da Inteligência Organizacional</t>
  </si>
  <si>
    <t>PO_Gerir_Inteligencia_Organizacional</t>
  </si>
  <si>
    <t>PO_Gerir_Melhoria_Continua</t>
  </si>
  <si>
    <t>PO_Gerir_Partes_Interessadas</t>
  </si>
  <si>
    <t>Gestão de Riscos</t>
  </si>
  <si>
    <t>PO_Gerir_Riscos</t>
  </si>
  <si>
    <t>PO_Gerir_Plano_Estrategico</t>
  </si>
  <si>
    <t>PO_Gerir_Elaboração_de_PDTI</t>
  </si>
  <si>
    <t>Gestão da Estrutura Organizacional</t>
  </si>
  <si>
    <t>PO_Realizar_Atividade_da_Diretoria_de_Comunicação</t>
  </si>
  <si>
    <t>Controle Interno</t>
  </si>
  <si>
    <t>Corregedoria</t>
  </si>
  <si>
    <t>Gestão da Ética</t>
  </si>
  <si>
    <t>PO_Priorizar_com_Base_em_Analise_de_Risco</t>
  </si>
  <si>
    <t>PO_Produzir_Relatorio_de_Inteligencia</t>
  </si>
  <si>
    <t>PO_Gerenciar_os_Projetos_de_Fiscalização_no_Sistema_De_Gestão_de_Fiscalização_SGF</t>
  </si>
  <si>
    <t>PO_Gerir_Comite_de_Asseguração_da_Qualidade_CAQ</t>
  </si>
  <si>
    <t>PO_Realizar_Sessão_com_Plenario_Digital</t>
  </si>
  <si>
    <t>PO_Gerir_Jurisprudencia_Consolidação_Normativa</t>
  </si>
  <si>
    <t>PO_Gerir_Atividades_do_Serviço_de_Registro</t>
  </si>
  <si>
    <t>PO_Gerir_Comunicação_de_Atos</t>
  </si>
  <si>
    <t>Gerência de Comunicação e Controle e Serviço de Publicações e Comunicações</t>
  </si>
  <si>
    <t>PO_Gerir_Publicação_no_Diario_Eletronico_de_Contas</t>
  </si>
  <si>
    <t>PO_Gerir_Publicação_no_Diario_Oficial_do_Estado_de_Goias</t>
  </si>
  <si>
    <t>TIPOS DE VULNERABILIDADE</t>
  </si>
  <si>
    <t>Hardware</t>
  </si>
  <si>
    <t>Software</t>
  </si>
  <si>
    <t>Recursos_humanos</t>
  </si>
  <si>
    <t>Local_ou_instalações</t>
  </si>
  <si>
    <t>Organização</t>
  </si>
  <si>
    <t>VULNERABILIDADE</t>
  </si>
  <si>
    <t>Manutenção insufciente/Instalação defeituosa de mídia de armazenamento</t>
  </si>
  <si>
    <t>Procedimentos de teste de software insufcientes ou inexistentes</t>
  </si>
  <si>
    <t>Inexistência de evidências que comprovem o envio ou o recebimento de mensagens</t>
  </si>
  <si>
    <t>Ausência de recursos humanos</t>
  </si>
  <si>
    <t>Uso inadequado ou sem os cuidados necessários dos mecanismos de controle do acesso físico a prédios e aposentos</t>
  </si>
  <si>
    <t>Inexistência de um procedimento formal para o registro e a remoção de usuários</t>
  </si>
  <si>
    <t>Falta de uma rotina de substituição periódica</t>
  </si>
  <si>
    <t>Falhas conhecidas no software</t>
  </si>
  <si>
    <t>Linhas de comunicação desprotegidas</t>
  </si>
  <si>
    <t>Procedimentos de recrutamento inadequados</t>
  </si>
  <si>
    <t>Localização em área suscetível a inundações</t>
  </si>
  <si>
    <t>Inexistência de processo formal para a análise crítica dos direitos de acesso (supervisão)</t>
  </si>
  <si>
    <t>Sensibilidade à umidade, poeira, sujeira</t>
  </si>
  <si>
    <t>Não execução do “logout” ao se deixar uma estação de trabalho desassistida</t>
  </si>
  <si>
    <t>Tráfego sensível desprotegido</t>
  </si>
  <si>
    <t>Treinamento insufciente em segurança</t>
  </si>
  <si>
    <t>Fornecimento de energia instável</t>
  </si>
  <si>
    <t>Provisões (relativas à segurança) insufcientes ou inexistentes, em contratos com clientes e/ou terceiros</t>
  </si>
  <si>
    <t>Sensibilidade à radiação eletromagnética</t>
  </si>
  <si>
    <t>Descarte ou reutilização de mídia de armazenamento sem a execução dos procedimentos apropriados de remoção dos dados</t>
  </si>
  <si>
    <t>Junções de cabeamento mal feitas</t>
  </si>
  <si>
    <t>Uso incorreto de software e hardware</t>
  </si>
  <si>
    <t>Inexistência de mecanismos de proteção física no prédio, portas e janelas</t>
  </si>
  <si>
    <t>Inexistência de procedimento de monitoramento das instalações de processamento de informações</t>
  </si>
  <si>
    <t>Inexistência de um controle efciente de mudança de confguração</t>
  </si>
  <si>
    <t>Inexistência de uma trilha de auditoria</t>
  </si>
  <si>
    <t>Ponto único de falha</t>
  </si>
  <si>
    <t>Falta de conscientização em segurança</t>
  </si>
  <si>
    <t>Inexistência de auditorias periódicas (supervisão)</t>
  </si>
  <si>
    <t>Sensibilidade a variações de voltagem</t>
  </si>
  <si>
    <t>Atribuição errônea de direitos de acesso</t>
  </si>
  <si>
    <t>Não identifcação e não autenticação do emissor e do receptor</t>
  </si>
  <si>
    <t>Inexistência de mecanismos de monitoramento</t>
  </si>
  <si>
    <t>Inexistência de procedimentos para a identifcação, análise e avaliação de riscos</t>
  </si>
  <si>
    <t>Sensibilidade a variações de temperatura</t>
  </si>
  <si>
    <t>Software amplamente distribuído</t>
  </si>
  <si>
    <t>Arquitetura insegura da rede</t>
  </si>
  <si>
    <t>Trabalho não supervisionado de pessoal de limpeza ou de terceirizados</t>
  </si>
  <si>
    <t>Inexistência de relatos de falha nos arquivos (“logs”) de auditoria das atividades de administradores e operadores</t>
  </si>
  <si>
    <t>Armazenamento não protegido</t>
  </si>
  <si>
    <t>Utilizar programas aplicativos com um conjunto errado de dados (referentes a um outro período)</t>
  </si>
  <si>
    <t>Transferência de senhas em claro</t>
  </si>
  <si>
    <t>Inexistência de políticas para o uso correto de meios de telecomunicação e de troca de mensagens</t>
  </si>
  <si>
    <t>Resposta inadequada do serviço de manutenção</t>
  </si>
  <si>
    <t>Falta de cuidado durante o descarte</t>
  </si>
  <si>
    <t>Interface de usuário complicada</t>
  </si>
  <si>
    <t>Gerenciamento de rede inadequado (quanto à fexibilidade de roteamento)</t>
  </si>
  <si>
    <t>Acordo de nível de serviço (SLA - da sigla do termo em inglês) inexistente ou insufciente</t>
  </si>
  <si>
    <t>Realização não controlada de cópias</t>
  </si>
  <si>
    <t>Documentação inexistente</t>
  </si>
  <si>
    <t>Conexões de redes públicas desprotegidas</t>
  </si>
  <si>
    <t>Inexistência de procedimento de controle de mudanças</t>
  </si>
  <si>
    <t>Confguração de parâmetros incorreta</t>
  </si>
  <si>
    <t>Inexistência de um procedimento formal para o controle da documentação do SGSI</t>
  </si>
  <si>
    <t>Datas incorretas</t>
  </si>
  <si>
    <t>Inexistência de um procedimento formal para a supervisão dos registros do SGSI</t>
  </si>
  <si>
    <t>Inexistência de mecanismos de autenticação e identifcação como, por exemplo, para a autenticação de usuários</t>
  </si>
  <si>
    <t>Inexistência de um processo formal para a autorização das informações disponíveis publicamente</t>
  </si>
  <si>
    <t>Tabelas de senhas desprotegidas</t>
  </si>
  <si>
    <t>Atribuição inadequada das responsabilidades pela segurança da informação</t>
  </si>
  <si>
    <t>Gerenciamento de senhas mal feito</t>
  </si>
  <si>
    <t>Inexistência de um plano de continuidade</t>
  </si>
  <si>
    <t>Serviços desnecessários permanecem habilitados</t>
  </si>
  <si>
    <t>Inexistência de política de uso de correspondência eletrônica (e-mail)</t>
  </si>
  <si>
    <t>Software novo ou imaturo</t>
  </si>
  <si>
    <t>Inexistência de procedimentos para a instalação de software em sistemas operacionais</t>
  </si>
  <si>
    <t>Especifcações confusas ou incompletas para os desenvolvedores</t>
  </si>
  <si>
    <t>Ausência de registros nos arquivos de auditoria (“logs”) de administradores e operadores</t>
  </si>
  <si>
    <t>Inexistência de um controle efcaz de mudança</t>
  </si>
  <si>
    <t>Inexistência de procedimentos para a manipulação de informações classifcadas</t>
  </si>
  <si>
    <t>Download e uso não controlado de software</t>
  </si>
  <si>
    <t>Ausência das responsabilidades ligadas à segurança da informação nas descrições de cargos e funções</t>
  </si>
  <si>
    <t>Inexistência de cópias de segurança (“back-up”)</t>
  </si>
  <si>
    <t>Provisões (relativas à segurança) insufcientes ou inexistentes, em contratos com funcionários</t>
  </si>
  <si>
    <t>Inexistência de um processo disciplinar no caso de incidentes relacionados à segurança da informação</t>
  </si>
  <si>
    <t>Inexistência de relatórios de gerenciamento</t>
  </si>
  <si>
    <t>Inexistência de uma política formal sobre o uso de computadores móveis</t>
  </si>
  <si>
    <t>Inexistência de controle sobre ativos fora das dependências</t>
  </si>
  <si>
    <t>Política de mesas e telas limpas (“clear desk and clear screen”) inexistente ou insufciente</t>
  </si>
  <si>
    <t>Inexistência de autorização para as instalações de processamento de informações</t>
  </si>
  <si>
    <t>Inexistência de mecanismos estabelecidos para o monitoramento de violações da segurança</t>
  </si>
  <si>
    <t>Inexistência de análises críticas periódicas por parte da direção</t>
  </si>
  <si>
    <t>Inexistência de procedimentos para o relato de fragilidades ligadas à segurança</t>
  </si>
  <si>
    <t>Inexistência de procedimentos para garantir a conformidade com os direitos de propriedade intelectual</t>
  </si>
  <si>
    <t>TIPOS DE AMEAÇAS</t>
  </si>
  <si>
    <t>AMEAÇAS</t>
  </si>
  <si>
    <t>ORIGEM DA AMEAÇA</t>
  </si>
  <si>
    <t>CONSEQUENCIA DAS AMEAÇAS</t>
  </si>
  <si>
    <t>Dano Físico</t>
  </si>
  <si>
    <t>Fogo</t>
  </si>
  <si>
    <t>ACIDENTAL, INTENCIONAL, NATURAL</t>
  </si>
  <si>
    <t>Agua</t>
  </si>
  <si>
    <t>Poluição</t>
  </si>
  <si>
    <t>Acidente grave</t>
  </si>
  <si>
    <t>Destruição de equipamento</t>
  </si>
  <si>
    <t>Poeira corrosão congelamento</t>
  </si>
  <si>
    <t>Eventos Naturais</t>
  </si>
  <si>
    <t>Fenomeno climatico</t>
  </si>
  <si>
    <t>Fenomeno sismico</t>
  </si>
  <si>
    <t>Fenomeno vulcanico</t>
  </si>
  <si>
    <t>Fenomeno meteorico</t>
  </si>
  <si>
    <t>Inundação</t>
  </si>
  <si>
    <t>Paralisação de Serviços Essenciais</t>
  </si>
  <si>
    <t>Falha do ar condicionado ou do sistema de suprimento de água</t>
  </si>
  <si>
    <t>Interrupção do suprimento de energia</t>
  </si>
  <si>
    <t>Falha do equipamento de telecomunicação</t>
  </si>
  <si>
    <t>Distúrbio Causado por Radiação</t>
  </si>
  <si>
    <t>Radiação eletromagnética</t>
  </si>
  <si>
    <t>Radiação térmica</t>
  </si>
  <si>
    <t>Pulsos eletromagnéticos</t>
  </si>
  <si>
    <t>Comprometimento da Informação</t>
  </si>
  <si>
    <t>Interceptação de sinais de interferência comprometedores</t>
  </si>
  <si>
    <t>Espionagem à distância</t>
  </si>
  <si>
    <t>Furto de mídia ou documentos
Espionagem à distância
Divulgação indevida
Processamento ilegal de dados
Abuso de direitos</t>
  </si>
  <si>
    <t>Escuta não autorizada</t>
  </si>
  <si>
    <t>Furto de mídia ou documentos</t>
  </si>
  <si>
    <t>Furto de equipamentos</t>
  </si>
  <si>
    <t>Recuperação de mídia reciclada ou descartada</t>
  </si>
  <si>
    <t>Divulgação indevida</t>
  </si>
  <si>
    <t>Dados de fontes não confáveis</t>
  </si>
  <si>
    <t>Alteração do hardware</t>
  </si>
  <si>
    <t>Alteração do software</t>
  </si>
  <si>
    <t>Determinação da localização</t>
  </si>
  <si>
    <t>Falhas Técnicas</t>
  </si>
  <si>
    <t>Falha de equipamento</t>
  </si>
  <si>
    <t>Defeito de equipamento</t>
  </si>
  <si>
    <t>Saturação do sistema de informação</t>
  </si>
  <si>
    <t>Defeito de software</t>
  </si>
  <si>
    <t>Violação das condições de uso do sistema de informação que possibilitam sua manutenção</t>
  </si>
  <si>
    <t>Ações não Autorizadas</t>
  </si>
  <si>
    <t>Uso não autorizado de equipamento</t>
  </si>
  <si>
    <t>Cópia ilegal de software</t>
  </si>
  <si>
    <t>Uso de cópias de software falsifcadas ou ilegais</t>
  </si>
  <si>
    <t>Comprometimento dos dados</t>
  </si>
  <si>
    <t>Processamento ilegal de dados</t>
  </si>
  <si>
    <t>Comprometimento de Funções</t>
  </si>
  <si>
    <t>Erro durante o uso</t>
  </si>
  <si>
    <t>Abuso de direitos</t>
  </si>
  <si>
    <t>Forjamento de direitos</t>
  </si>
  <si>
    <t>Repúdio de ações</t>
  </si>
  <si>
    <t>Indisponibilidade de recursos humanos</t>
  </si>
  <si>
    <t>Seres Humanos</t>
  </si>
  <si>
    <t>Hacker</t>
  </si>
  <si>
    <t>Hacking</t>
  </si>
  <si>
    <t>Engenharia Social</t>
  </si>
  <si>
    <t>Invasão de Sistemas, infiltrações e entradas não autorizadas</t>
  </si>
  <si>
    <t>Acesso não autorizado ao sistema</t>
  </si>
  <si>
    <t>Criminoso Digital</t>
  </si>
  <si>
    <t>Crime digital (por exemplo, 
perseguição no mundo digital)</t>
  </si>
  <si>
    <t>Ato fraudulento (por exemplo, reutilização indevida de credenciais e dados transmitidos, fazer-se passar por uma outra pessoa, interceptação)</t>
  </si>
  <si>
    <t>Suborno por informação</t>
  </si>
  <si>
    <t>Spoofng (fazer-se passar por outro)</t>
  </si>
  <si>
    <t>Invasão de sistemas</t>
  </si>
  <si>
    <t>Terroristas</t>
  </si>
  <si>
    <t>Bomba/terrorismo</t>
  </si>
  <si>
    <t>Guerra de informação</t>
  </si>
  <si>
    <t>Ataque a sistemas (por exemplo, ataque distribuído de negação de serviço).</t>
  </si>
  <si>
    <t>Invasão de sistema</t>
  </si>
  <si>
    <t>Alteração do sistema</t>
  </si>
  <si>
    <r>
      <rPr>
        <b/>
        <sz val="20"/>
        <color theme="1"/>
        <rFont val="Arial"/>
        <family val="2"/>
      </rPr>
      <t xml:space="preserve">Espionagem Industrial </t>
    </r>
    <r>
      <rPr>
        <sz val="15"/>
        <color theme="1"/>
        <rFont val="Arial"/>
        <family val="2"/>
      </rPr>
      <t xml:space="preserve">
</t>
    </r>
  </si>
  <si>
    <t>Garantir a vantagem de um posicionamento defensivo</t>
  </si>
  <si>
    <t>Garantir uma vantagem política</t>
  </si>
  <si>
    <t>Exploração econômica</t>
  </si>
  <si>
    <t>Furto de informação</t>
  </si>
  <si>
    <t>Violação da privacidade das pessoas</t>
  </si>
  <si>
    <t>Engenharia social</t>
  </si>
  <si>
    <t>Acesso não autorizado ao sistema (acesso a informação restrita, de propriedade exclusiva, e/ou relativa à tecnologia)</t>
  </si>
  <si>
    <r>
      <rPr>
        <b/>
        <sz val="20"/>
        <color theme="1"/>
        <rFont val="Arial"/>
        <family val="2"/>
      </rPr>
      <t xml:space="preserve">Pessoal interno </t>
    </r>
    <r>
      <rPr>
        <sz val="15"/>
        <color theme="1"/>
        <rFont val="Arial"/>
        <family val="2"/>
      </rPr>
      <t xml:space="preserve">
</t>
    </r>
  </si>
  <si>
    <t>Agressão a funcionário</t>
  </si>
  <si>
    <t>Chantagem</t>
  </si>
  <si>
    <t>Vasculhar informação de propriedade exclusiva</t>
  </si>
  <si>
    <t>Uso impróprio de recurso computaciona</t>
  </si>
  <si>
    <t>Fraude e furto</t>
  </si>
  <si>
    <t>Entrada de dados falsifcados ou corrompidos</t>
  </si>
  <si>
    <t>Interceptação</t>
  </si>
  <si>
    <t>Código malicioso (por exemplo: vírus, bomba lógica, Cavalo de Tróia)</t>
  </si>
  <si>
    <t>Venda de informações pessoais</t>
  </si>
  <si>
    <t>Defeitos (“bugs”) no sistema</t>
  </si>
  <si>
    <t>Sabotagem de sistemas</t>
  </si>
  <si>
    <r>
      <t xml:space="preserve">Relatórios trimestrais encaminhados à Presidência / </t>
    </r>
    <r>
      <rPr>
        <sz val="10"/>
        <rFont val="Arial"/>
        <family val="2"/>
      </rPr>
      <t>Repositório de arquivos digitais do TCE-GO: Diretório L; TCE-Docs</t>
    </r>
  </si>
  <si>
    <t>Gerência de Fiscalização de Contas</t>
  </si>
  <si>
    <t xml:space="preserve">Check list para 
cadastramento
- Sophos </t>
  </si>
  <si>
    <t>Sophos - Sistema de Gestão Educacional</t>
  </si>
  <si>
    <t xml:space="preserve"> Repositório de arquivos digitais do TCE-GO (Diretório M:), no Sistema de Compras e Contratos e no processo eletrônico."</t>
  </si>
  <si>
    <t>IDENTIFICAÇÃO DOS ATIVOS / ACESSO À DADOS PESSOAIS</t>
  </si>
  <si>
    <t>Envolve dados pessoais?</t>
  </si>
  <si>
    <t>ANÁLISE DE USO DE DADOS PESSOAIS</t>
  </si>
  <si>
    <t>Base Legal / Normativa</t>
  </si>
  <si>
    <t>Dados Pessoais Envolvidos</t>
  </si>
  <si>
    <t>Estratégia de atuação</t>
  </si>
  <si>
    <t>Ação de Tratamento (se aplicável)</t>
  </si>
  <si>
    <r>
      <t xml:space="preserve">1ª Avaliação de Risco  </t>
    </r>
    <r>
      <rPr>
        <b/>
        <sz val="12"/>
        <color rgb="FFFF0000"/>
        <rFont val="Arial Black"/>
        <family val="2"/>
      </rPr>
      <t>Data da avaliação:</t>
    </r>
    <r>
      <rPr>
        <b/>
        <sz val="12"/>
        <color theme="0"/>
        <rFont val="Arial Black"/>
        <family val="2"/>
      </rPr>
      <t xml:space="preserve"> </t>
    </r>
    <r>
      <rPr>
        <b/>
        <sz val="12"/>
        <color rgb="FFFF0000"/>
        <rFont val="Arial Black"/>
        <family val="2"/>
      </rPr>
      <t>março/2024</t>
    </r>
  </si>
  <si>
    <t>CONTROLES
Ativos (A) /
 Dados Pessoais (B)</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</si>
  <si>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Acesso controlado por senha da intranet (Tcenet) aos servidores lotados na Ouvidoria e no Gabinete do Ouvidor                               
 - Acesso controlado à pasta do Diretório L liberado aos servidores lotados na Ouvidoria e no Gabinete do Ouvidor            
-Backup do sistema 
-Servidores lotados na área da tecnologia da informação possuem acesso controlado aos documentos da Ouvidoria no TCE-Docs e no sistema de gerenciamento das demandas
Gestão de Testes de Sistema por meio de contrato terceirizado Indra.</t>
  </si>
  <si>
    <t>PO Emitir Relatório em Cumprimento ao art. 30 I a II da Constituição Estadual</t>
  </si>
  <si>
    <t>PO Responder Situações de Emergência</t>
  </si>
  <si>
    <t>PO Gerir Manutenção Veicular</t>
  </si>
  <si>
    <t>PO Gerir Laboratório de Topografia</t>
  </si>
  <si>
    <t>PO Gerir o Laboratório de Análises de Solo e Misturas Asfálticas</t>
  </si>
  <si>
    <t>PO Controlar Vencimento de CNH e CLRV</t>
  </si>
  <si>
    <t>PO Produzir Conteúdo de Comunicação</t>
  </si>
  <si>
    <t>PO Realizar Análise de Demonstrativos da LRF.</t>
  </si>
  <si>
    <t>Sim</t>
  </si>
  <si>
    <t>O Clipping eletrônico no site do TCE-GO (https://portal.tce.go.gov.br/clipping-eletronico) registra diariamente as publicações que fazem referência ou são relacionadas ao TCE-GO e suas atividades e seus órgãos jurisdicionados. Eventualmente pode conter dados pessoais produzidos pelos veículos de comunicação.</t>
  </si>
  <si>
    <t>RESOLUÇÃO TCE-GO Nº 2/2018, Art. 14, Inciso V                                  
RESOLUÇÃO TCE-GO Nº 2/2018, Art. 12, Inciso VII</t>
  </si>
  <si>
    <t xml:space="preserve">(A) 
Aplicação de controles conforme determinado em matriz de aplicabilidade:
 Referente aos itens (A5.1, A5.2, A5.3, A5.4, A5.5, A5.6, A5.7, A5.8, A5.9, A5.12, A.5.13, A5.14, A5.15, A5.16, A5.17, A5.18, A5.19, A5.20, A5.21, A5.23, A5.24, A5.25, A5.26, A5.27, A5.28, A5.29, A5.30, A5.31, A5.32, A5.33, A5.36, A5.37) 
Controle Aplicados aos itens (A6.2, A6.3, A6.4, A6.5, A6.6., A6.7, A6.8) 
Controle Aplicados aos itens (A7.1, A7.2, A7.3, A7.4, A7.6, A7.7, A7.13)
Controle Aplicados aos itens (A8.2, A8.3, A8.5, A8.6, A8.7, A8.8, A8.9, A8.10, A8.11, A8.12, A8.13, A8.14, A8.15, A8.16, A8.17, A8.18, A8.20, A8.24, A8.26, A8.30, A8.31, A8.32, A8.33, A8.34)Acesso controlado por senha institucional.
-Backup
-Histórico de alterações
- Históricos de acessos por login
(B)
As notícias replicadas no  Clipping do TCE-GO são originalmente publicadas por veículos de comunicação de massa, de forma que já são de domínio público e a responsabilização por sua divulgação é do órgão de origem.
</t>
  </si>
  <si>
    <t>(A) 
Aplicação de controles conforme determinado em matriz de aplicabilidade:
 Referente aos itens (A5.1, A5.2, A5.3, A5.4, A5.5, A5.6, A5.7, A5.8, A5.9, A5.12, A.5.13, A5.14, A5.15, A5.16, A5.17, A5.18, A5.19, A5.20, A5.21, A5.23, A5.24, A5.25, A5.26, A5.27, A5.28, A5.29, A5.30, A5.31, A5.32, A5.33, A5.36, A5.37) 
Controle Aplicados aos itens (A6.2, A6.3, A6.4, A6.5, A6.6., A6.7, A6.8) 
Controle Aplicados aos itens (A7.1, A7.2, A7.3, A7.4, A7.6, A7.7, A7.13)
Controle Aplicados aos itens (A8.2, A8.3, A8.5, A8.6, A8.7, A8.8, A8.9, A8.10, A8.11, A8.12, A8.13, A8.14, A8.15, A8.16, A8.17, A8.18, A8.20, A8.24, A8.26, A8.30, A8.31, A8.32, A8.33, A8.34)Acesso controlado por senha institucional.
-Backup
-Histórico de alterações
- Históricos de acessos por login</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</si>
  <si>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Acesso controlado por senha da intranet (Tcenet) aos servidores lotados na Ouvidoria e no Gabinete do Ouvidor                                - Acesso controlado à pasta do Diretório L liberado aos servidores lotados na Ouvidoria e no Gabinete do Ouvidor            
-Backup do sistema 
-Servidores lotados na área da tecnologia da informação possuem acesso controlado aos documentos da Ouvidoria no TCE-Docs e no sistema de gerenciamento das demandas
Gestão de Testes de Sistema por meio de contrato terceirizado Indra.
</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</si>
  <si>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Acesso controlado por senha da intranet (Tcenet) aos servidores lotados na Ouvidoria e no Gabinete do Ouvidor                                - Acesso controlado à pasta do Diretório L liberado aos servidores lotados na Ouvidoria e no Gabinete do Ouvidor            
-Backup do sistema 
-Servidores lotados na área da tecnologia da informação possuem acesso controlado aos documentos da Ouvidoria no TCE-Docs e no sistema de gerenciamento das demandas
Gestão de Testes de Sistema por meio de contrato terceirizado Indra.</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</si>
  <si>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Acesso controlado por senha da intranet (Tcenet) aos servidores lotados na Ouvidoria e no Gabinete do Ouvidor                                - Acesso à pasta do Diretório L liberado aos servidores lotados na Ouvidoria e no Gabinete do Ouvidor            
-Backup
-Servidores lotados na área da tecnologia da informação possuem acesso aos documentos da Ouvidoria no TCE-Docs e no sistema de gerenciamento das demandas</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</si>
  <si>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Acesso controlado por senha da intranet (TCENET) aos servidores lotados na Ouvidoria
- Acesso à pasta do Diretório L liberado aos servidores lotados na Ouvidoria
-Backup                               -Servidores lotados na área da tecnologia da informação possuem acesso aos documentos da Ouvidoria no TCE-Docs e no sistema de gerenciamento das demandas)
</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</si>
  <si>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A8.340
Acesso controlado por senha da intranet (Tcenet) aos servidores lotados na Ouvidoria e no Gabinete do Ouvidor                                - Acesso controlado à pasta do Diretório L liberado aos servidores lotados na Ouvidoria e no Gabinete do Ouvidor            
-Backup do sistema 
-Servidores lotados na área da tecnologia da informação possuem acesso controlado aos documentos da Ouvidoria no TCE-Docs e no sistema de gerenciamento das demandas
Gestão de Testes de Sistema por meio de contrato terceirizado Indra.</t>
  </si>
  <si>
    <t>(A)
Aplicação de controles conforme determinado em matriz de aplicabilidade:
 Referente aos itens (A5.1, A5.2, A5.3, A5.4, A5.5, A5.6, A5.7, A5.8, A5.9, A5.10, A5.12, A.5.13, A5.14, A5.15, A5.16, A5.17, A5.18, A5.19, A5.20, A5.21, A5.22, A5.23, A5.24, A5.25, A5.26, A5.27, A5.28, A5.29, A5.30, A5.31, A5.32, A5.33, A5.34, A5.36, A5.37) 
Controle Aplicados aos itens (A6.2, A6.3, A6.4, A6.5, A6.6., A6.7, A6.8) Controle Aplicados aos itens (A7.3, A7.4, A7.5, A7.6, A7.7, A7.9, 7.13, A7.14)
Controle Aplicados aos itens (A8.1, A8.2, A8.3, A8.7, A8.8., A8.9, A8.11, A8.12, A8.13, A8.14, A8.15, A8.16, A8.17, A8.18, A8.30, A8.31, A8.33, A8.34)
Acesso controlado por senha institucional.
-Backup
-Histórico de alterações</t>
  </si>
  <si>
    <t xml:space="preserve">(A)
Aplicação de controles conforme determinado em matriz de aplicabilidade:
 Referente aos itens (A5.1, A5.2, A5.3, A5.4, A5.5., A5.6,A5.7, A5.8, A5.9, A5.10, A5.12, A.5.13, A5.14, A5.15, A5.16, A5.17, A5.18, A5.19, A5.20, A5.21, A5.23, A5.24, A5.25, A5.26, A5.27, A5.28, A5.29, A5.30, A5.31, A5.32, A5.33, A5.36, A5.37) 
Controle Aplicados aos itens (A6.2, A6.3, A6.4,A6.5, A6.6., A6.7, A6.8) Controle Aplicados aos itens (A7.1, A7.2, A7.3, A7.4, A7.5, A7.6, A7.7, A7.8, A7.12, A7.13, A7.14)
Controle Aplicados aos itens (A8.2, A8.3, A8.4, A8.5, A8.7, A8.8., A8.9,  A8.11, A8.12, A8.13, A8.14, A8.15,  A8.16, A8.17, A8.18, A8.20, A8.21, A8.24, A 8.30, A8.31, A8.33, A8.34)
</t>
  </si>
  <si>
    <t xml:space="preserve">(A)
Aplicação de controles conforme determinado em matriz de aplicabilidade:
 Referente aos itens (A5.1, A5.2, A5.3, A5.4, A5.5, A5.6, A5.7, A5.8, A5.9, A5.10, A5.12, A.5.13, A5.14, A5.15, A5.16, A5.17, A5.18, A5.19, A5.20, A5.21, A5.22, A5.23, A5.24, A5.25, A5.26, A5.27, A5.28, A5.29, A5.30, A5.31, A5.32, A5.33, A5.34, A5.36, A5.37) 
Controle Aplicados aos itens (A6.2, A6.3, A6.4, A6.5, A6.6., A6.7, A6.8) Controle Aplicados aos itens (A7.3, A7.4, A7.5, A7.6, A7.7, A7.9, 7.13, A7.14)
Controle Aplicados aos itens (A8.1, A8.2, A8.3, A8.7, A8.8., A8.9, A8.11, A8.12, A8.13, A8.14, A8.15, A8.16, A8.17, A8.18, A8.30, A8.31, A8.33, A8.34)
Controle de acesso com usuário e senha com política de troca periódica de senhas;
- Geração de logs no SFG que registra todas as ações de inserção, alteração ou exclusão de ativos de informação no projeto de monitoramento de decisões;
- Política de backup  do SGF, permitindo recuperação de ativos de informação em caso de perda de dados.
- Adoção de perfil de usuário sem acesso de exclusão, evitando exclusão acidental dos ativos de informação.
- SGF é hospedado no data center do TCE-GO, sendo adotado políticas de segurança da informação pra evitar acesso indevido e invasão de sistemas."
</t>
  </si>
  <si>
    <t xml:space="preserve">(A)
Aplicação de controles conforme determinado em matriz de aplicabilidade:
 Referente aos itens (A5.1, A5.2, A5.3, A5.4, A5.5, A5.6, A5.7, A5.8, A5.9, A5.10, A5.12, A.5.13, A5.14, A5.15, A5.16, A5.17, A5.18, A5.19, A5.20, A5.21, A5.22, A5.23, A5.24, A5.25, A5.26, A5.27, A5.28, A5.29, A5.30, A5.31, A5.32, A5.33, A5.34, A5.36, A5.37) 
Controle Aplicados aos itens (A6.2, A6.3, A6.4, A6.5, A6.6., A6.7, A6.8) Controle Aplicados aos itens (A7.3, A7.4, A7.5, A7.6, A7.7, A7.9, 7.13, A7.14)
Controle Aplicados aos itens (A8.1, A8.2, A8.3, A8.7, A8.8., A8.9, A8.11, A8.12, A8.13, A8.14, A8.15, A8.16, A8.17, A8.18, A8.30, A8.31, A8.33, A8.34)
Sistema especialista (GCAR), eTCE-GO (Processo eletrônico), Painéis (QLIK SENSE)
- Distribuição e acesso por meio da internet. 
- Backup
</t>
  </si>
  <si>
    <t xml:space="preserve">(A)
Aplicação de controles conforme determinado em matriz de aplicabilidade:
 Referente aos itens (A5.1, A5.2, A5.3, A5.4, A5.5, A5.6, A5.7, A5.8, A5.9, A5.10, A5.12, A.5.13, A5.14, A5.15, A5.16, A5.17, A5.18, A5.19, A5.20, A5.21, A5.22, A5.23, A5.24, A5.25, A5.26, A5.27, A5.28, A5.29, A5.30, A5.31, A5.32, A5.33, A5.34, A5.36, A5.37) 
Controle Aplicados aos itens (A6.2, A6.3, A6.4, A6.5, A6.6., A6.7, A6.8) Controle Aplicados aos itens (A7.3, A7.4, A7.5, A7.6, A7.7, A7.9, 7.13, A7.14)
Controle Aplicados aos itens (A8.1, A8.2, A8.3, A8.7, A8.8., A8.9, A8.11, A8.12, A8.13, A8.14, A8.15, A8.16, A8.17, A8.18, A8.30, A8.31, A8.33, A8.34)
Distribuição por meio de sistema eletrônico com acesso controlado.
-Backup
</t>
  </si>
  <si>
    <t xml:space="preserve">(A)
"Aplicação de controles conforme determinado em matriz de aplicabilidade:
 Referente aos itens (A5.1, A5.2, A5.3, A5.4, A5.5, A5.6, A5.7, A5.8, A5.9, A5.10, A5.12, A.5.13, A5.14, A5.15, A5.16, A5.17, A5.18, A5.19, A5.20, A5.21, A5.22, A5.23, A5.24, A5.25, A5.26, A5.27, A5.28, A5.29, A5.30, A5.31, A5.32, A5.33, A5.34, A5.36, A5.37) 
Controle Aplicados aos itens (A6.2, A6.3, A6.4, A6.5, A6.6., A6.7, A6.8) Controle Aplicados aos itens (A7.3, A7.4, A7.5, A7.6, A7.7, A7.9, 7.13, A7.14)
Controle Aplicados aos itens (A8.1, A8.2, A8.3, A8.7, A8.8., A8.9, A8.11, A8.12, A8.13, A8.14, A8.15, A8.16, A8.17, A8.18, A8.30, A8.31, A8.33, A8.34)
Distribuição por meio de sistema eletrônico com acesso controlado.
-Backup
"Acesso controlado por senha e site institucional.
-Backup
</t>
  </si>
  <si>
    <t xml:space="preserve">(A)
Aplicação de controles conforme determinado em matriz de aplicabilidade:
 Referente aos itens (A5.1, A5.2, A5.3, A5.4, A5.5, A5.6, A5.7, A5.8, A5.9, A5.10, A5.12, A.5.13, A5.14, A5.15, A5.16, A5.17, A5.18, A5.19, A5.20, A5.21, A5.22, A5.23, A5.24, A5.25, A5.26, A5.27, A5.28, A5.29, A5.30, A5.31, A5.32, A5.33, A5.34, A5.36, A5.37) 
Controle Aplicados aos itens (A6.2, A6.3, A6.4, A6.5, A6.6., A6.7, A6.8) Controle Aplicados aos itens (A7.3, A7.4, A7.5, A7.6, A7.7, A7.9, 7.13, A7.14)
Controle Aplicados aos itens (A8.1, A8.2, A8.3, A8.7, A8.8., A8.9, A8.11, A8.12, A8.13, A8.14, A8.15, A8.16, A8.17, A8.18, A8.30, A8.31, A8.33, A8.34)
Distribuição por meio de sistema eletrônico com acesso controlado.
-Backup
"Acesso controlado por senha e site institucional.
-Backup
</t>
  </si>
  <si>
    <t xml:space="preserve">(A)
Aplicação de controles conforme determinado em matriz de aplicabilidade:
Referente aos itens (A5.1, A5.2, A5.3, A5.8, A5.9, A5.11, A5.12, A.5.13, A5.14, A5.15, A5.16, A5.17, A5.18, A5.20, A5.23, A5.24, A5.25, A5.26, A5.27, A5.28, A5.29, A5.30, A5.31, A5.32, A5.33, A5.34, A5.36, A5.37) 
Controle Aplicados aos itens (A6.1, A6.2, A6.3, A6.4, A6.5, A6.6., A6.7, A6.8) 
Controle Aplicados aos itens (A7.3, A7.4, A7.5, A7.6, A7.7, A7.9)
Controle Aplicados aos itens (A8.2, A8.3, A8.5, A8.6, A8.7, A8.8, A8.10, A8.12, A8.13, A8.14, A8.15, A8.16, A8.17, A8.18, A8.24, A8.26, A8.30, A8.32, A8.34)
Acesso controlado por senha institucional.
-Backup
-Histórico de alterações
- Históricos de acessos por login
</t>
  </si>
  <si>
    <t xml:space="preserve">(A)
Aplicação de controles conforme determinado em matriz de aplicabilidade:
 Referente aos itens (A5.1, A5.2, A5.3, A5.4, A5.9, A5.10, A5.11, A5.12, A.5.13, A5.14, A5.15, A5.16, A5.17, A5.18, A5.19, A5.20, A5.21, A5.22, A5.24, A5.26, A5.27, A5.31, A5.32, A5.33, A5.34, A5.35, A5.36, A5.37) 
Controle Aplicados aos itens (A6.2, A6.3, A6.4, A6.5, A6.6., A6.7, A6.8) 
Controle Aplicados aos itens (A7.3, A7.4, A7.7, A7.9, A7.11, A7.13, A7.14)
Controle Aplicados aos itens (A8.1, A8.3, A8.7, A8.8., A8.9, A8.12, A8.13, A8.14, A8.15, A8.16, A8.17, A8.30, A8.31, A8.33, A8.34)
Controle de acesso ao(s) sistema(s) informatizado(s) por meio de senha individual
- Restrição de acesso de acordo com o perfil do usuário
-Backup da base de dados
</t>
  </si>
  <si>
    <t xml:space="preserve">(A)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Acesso controlado por senha institucional.
-Backup
-Histórico de alterações
- Históricos de acessos por login
</t>
  </si>
  <si>
    <t xml:space="preserve">(A)
Aplicação de controles conforme determinado em matriz de aplicabilidade:
Referente aos itens (A5.1, A5.2, A5.3, A5.8, A5.9, A5.11, A5.12, A.5.13, A5.14, A5.15, A5.16, A5.17, A5.18, A5.20, A5.23, A5.24, A5.25, A5.26, A5.27, A5.28, A5.29, A5.30, A5.31, A5.32, A5.33, A5.34, A5.36, A5.37) 
Controle Aplicados aos itens (A6.1, A6.2, A6.3, A6.4, A6.5, A6.6., A6.7, A6.8) 
Controle Aplicados aos itens (A7.3, A7.4, A7.5, A7.6, A7.7, A7.9)
Controle Aplicados aos itens (A8.2, A8.3, A8.5, A8.6, A8.7, A8.8, A8.10, A8.12, A8.13, A8.14, A8.15, A8.16, A8.17, A8.18, A8.24, A8.26, A8.30, A8.32, A8.34)
Distribuição por meio do Repositório Oficial da Di-Plan e site institucional. Distribuição por meio de sistema eletrônico disponível no portal do TCE-GO com acesso controlado por senha da rede corporativa. 
- Distribuição por meio da rede corporativa com acesso controlado a colaboradores lotados na Gerência de Gestão de Pessoas. 
- Backup
</t>
  </si>
  <si>
    <t xml:space="preserve">(A)
Aplicação de controles conforme determinado em matriz de aplicabilidade:
Referente aos itens (A5.1, A5.2, A5.3, A5.8, A5.9, A5.11, A5.12, A.5.13, A5.14, A5.15, A5.16, A5.17, A5.18, A5.20, A5.23, A5.24, A5.25, A5.26, A5.27, A5.28, A5.29, A5.30, A5.31, A5.32, A5.33, A5.34, A5.36, A5.37) 
Controle Aplicados aos itens (A6.1, A6.2, A6.3, A6.4, A6.5, A6.6., A6.7, A6.8) 
Controle Aplicados aos itens (A7.3, A7.4, A7.5, A7.6, A7.7, A7.9)
Controle Aplicados aos itens (A8.2, A8.3, A8.5, A8.6, A8.7, A8.8, A8.10, A8.12, A8.13, A8.14, A8.15, A8.16, A8.17, A8.18, A8.24, A8.26, A8.30, A8.32, A8.34)
Distribuição por meio de sistema eletrônico disponível no portal do TCE-GO com acesso controlado por senha da rede corporativa. 
- Distribuição por meio da rede corporativa com acesso controlado a colaboradores lotados na Gerência de Gestão de Pessoas. 
- Backup
</t>
  </si>
  <si>
    <t xml:space="preserve">(A)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Acesso controlado por senha institucional.
-Backup
-Histórico de alterações
- Históricos de acessos por login
Distribuição por meio do Repositório Oficial da Di-Plan e site institucional. Distribuição por meio de sistema eletrônico disponível no portal do TCE-GO com acesso controlado por senha da rede corporativa. 
- Distribuição por meio da rede corporativa com acesso controlado a colaboradores lotados na Gerência de Gestão de Pessoas. 
- Backup
</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</si>
  <si>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Acesso controlado por senha institucional.
-Backup
-Histórico de alterações
- Históricos de acessos por login
Distribuição por meio do Repositório Oficial da Di-Plan e site institucional. Distribuição por meio de sistema eletrônico disponível no portal do TCE-GO com acesso controlado por senha da rede corporativa. 
- Distribuição por meio da rede corporativa com acesso controlado a colaboradores lotados na Gerência de Gestão de Pessoas. 
- Backup
Acesso Restrito                     
-Relatórios de gerenciamento
-Linhas de comunicação protegidas             
 Backup</t>
  </si>
  <si>
    <t xml:space="preserve">(A)
Aplicação de controles conforme determinado em matriz de aplicabilidade:
 Referente aos itens (A5.1, A5.2, A5.3, A5.4, A5.9, A5.10, A5.11, A5.12, A.5.13, A5.14, A5.15, A5.16, A5.17, A5.18, A5.19, A5.20, A5.21, A5.22, A5.24, A5.26, A5.27, A5.31, A5.32, A5.33, A5.34, A5.35, A5.36, A5.37) 
Controle Aplicados aos itens (A6.2, A6.3, A6.4, A6.5, A6.6., A6.8) 
Controle Aplicados aos itens (A7.1, A7.3, A7.4, A7.5, A7.6, A7.7, A7.8, A7.9, A7.11, A7.13, A7.14)
Controle Aplicados aos itens (A8.3, A8.8, A8.12, A8.16, A8.17, A8.34)
Cada profissional mantém registro das solicitações
Agenda disponível na recepção do setor, o qual possui controle de entrada via sistema de controle de acessos físicos TCE Goiás. 
</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</si>
  <si>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Acesso controlado por senha institucional.
-Backup
-Histórico de alterações
- Históricos de acessos por login
Distribuição por meio do Repositório Oficial da Di-Plan e site institucional. Distribuição por meio de sistema eletrônico disponível no portal do TCE-GO com acesso controlado por senha da rede corporativa. 
- Distribuição por meio da rede corporativa com acesso controlado a colaboradores lotados na Secretaria Administrativa 
- Backup
Acesso Restrito                     
-Relatórios de gerenciamento
-Linhas de comunicação protegidas             
 Backup</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</si>
  <si>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Acesso controlado por senha institucional.
-Backup
-Histórico de alterações
- Históricos de acessos por login
Distribuição por meio do Repositório Oficial da Di-Plan e site institucional. Distribuição por meio de sistema eletrônico disponível no portal do TCE-GO com acesso controlado por senha da rede corporativa. 
- Distribuição por meio da rede corporativa com acesso controlado a colaboradores e via site documento publico. 
- Backup
Acesso Restrito                     
-Relatórios de gerenciamento
-Linhas de comunicação protegidas             
 Backup</t>
  </si>
  <si>
    <t xml:space="preserve">(A)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Distribuição por meio da rede corporativa do TCE-GO com acesso controlado a colaboradores lotados na área e aos demais colaboradores por meio do processo eletrônico.
- Distribuição por meio de sistema eletrônico com acesso controlado por senha de rede.
-Backup
</t>
  </si>
  <si>
    <t xml:space="preserve">(A)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Distribuição por meio de sistema eletrônico disponível na máquina do colaborador com acesso controlado por senha da intranet (Tcenet).
- Backup
</t>
  </si>
  <si>
    <t xml:space="preserve">(A)
Aplicação de controles conforme determinado em matriz de aplicabilidade:
 Referente aos itens (A5.1, A5.2, A5.3, A5.7, A5.8, A5.9, A5.12, A.5.13, A5.14, A5.15, A5.16, A5.17, A5.18, A5.19, A5.20,A5.22, A5.23, A5.24, A5.25, A5.26, A5.27, A5.28, A5.29, A5.30, A5.31, A5.32, A5.33, A5.36, A5.37) 
Controle Aplicados aos itens (A6.2, A6.3, A6.4, A6.6., A6.7, A6.8) Controle Aplicados aos itens (A7.1, A7.2, A7.3, A7.4, A7.6, A7.7, A7.11)
Controle Aplicados aos itens (A8.2, A8.3, A8.7, A8.8., A8.12, A8.13, A8.14, A8.16, A8.17, A8.33, A8.34)
Distribuição por meio da rede corporativa com acesso controlado a colaboradores lotados na Secretaria Administrativa.
-Backup
</t>
  </si>
  <si>
    <t xml:space="preserve">(A)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Distribuição por meio da rede corporativa com acesso controlado a colaboradores lotados na Secretaria Administrativa.
-Backup
</t>
  </si>
  <si>
    <t xml:space="preserve">(A)
Item é considerado como não aplicável ao sistema de segurança da informação do TCE Goiás. 
Bloqueio de entradas USB junto as maquinas do TCE Goiás. 
Aplicação das medidas de gestão e controle descritas na matriz de aplicabilidade:
Referente aos itens A5.1, A5.24, A5.25, A5.30, A5.31, A5.33, A5.35, A5.36, A5.37.
Referente aos itens A6.2, A6.3, A6.4, A6.8.
</t>
  </si>
  <si>
    <t>(A)
Aplicação de controles conforme determinado em matriz de aplicabilidade:
 Referente aos itens (A5.1, A5.2, A5.3, A5.7, A5.8, A5.9, A5.12, A.5.13, A5.14, A5.15, A5.16, A5.17, A5.18, A5.19, A5.20, A5.23, A5.24, A5.25, A5.26, A5.27, A5.28, A5.29, A5.30, A5.31, A5.32, A5.33, A5.34, A5.36, A5.37) 
Controle Aplicados aos itens (A6.2, A6.3, A6.4, A6.6., A6.7, A6.8) Controle Aplicados aos itens (A7.3, A7.4, A7.6, A7.7, A7.8, A7.9, A7.14)
Controle Aplicados aos itens (A8.3, A8.7, A8.8., A8.9, A8.11, A8.12, A8.13, A8.14, A8.16, A8.34)
Controle aplicado a distribuição de patrimônio.</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</si>
  <si>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Backup
-Distribuição por meio de sistema eletrônico disponível no portal do TCE-GO com acesso controlado por senha da rede corporativa.
</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</si>
  <si>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Distribuição por meio de sistema eletrônico disponível na máquina do colaborador com acesso controlado por senha da intranet (TceNet).
-Restrito a servidores lotado no setor
-Backup</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</si>
  <si>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A8.30, A8.33, A8.34)
Gestão de Testes de Sistema por meio de contrato terceirizado Indra.
Distribuição por meio de sistema eletrônico com acesso controlado por senha e site institucional.
- Distribuição por meio da rede corporativa do TCE-GO com acesso controlado a colaboradores designados pelo Gerente da área.
-Backup
</t>
  </si>
  <si>
    <t>(A)
Aplicação de controles conforme determinado em matriz de aplicabilidade:
 Referente aos itens (A5.1, A5.2, A5.3, A5.7, A5.8, A5.9, A5.10, A5.12, A.5.13, A5.14, A5.15, A5.16, A5.17, A5.18, A5.19, A5.20, A5.21, A5.22, A5.23, A5.24, A5.25, A5.26, A5.27, A5.28, A5.29, A5.30, A5.31, A5.32, A5.33, A5.34, A5.35, A5.36, A5.37) 
Controle Aplicados aos itens (A6.2, A6.3, A6.4, A6.5, A6.6., A6.7, A6.8) 
Controle Aplicados aos itens (A7.3, A7.5, A7.6, A7.7, A7.9, A7.11, 7.13, A7.14)
Controle Aplicados aos itens (A8.2, A8.3, A8.5, A8.6, A8.7, A8.8., A8.9, A8.12, A8.13, A8.14, A8.15, A8.16, A8.17, A8.18, A8.30, A8.31, A8.32, A8.33, A8.34)
Backup
Acesso por usuário e senha
Acesso são concedidos de acordo com perfis pré-determinado</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</si>
  <si>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Acesso controlado por senha institucional.
Backup
-Acesso são concedidos de acordo com perfis pré-determinado</t>
  </si>
  <si>
    <t>(A)
Aplicação de controles conforme determinado em matriz de aplicabilidade:
 Referente aos itens (A5.1, A5.2, A5.3, A5.7, A5.8, A5.9, A5.10, A5.12, A.5.13, A5.14, A5.15, A5.16, A5.17, A5.18, A5.19, A5.20, A5.21, A5.22, A5.23, A5.24, A5.25, A5.26, A5.27, A5.28, A5.29, A5.30, A5.31, A5.32, A5.33, A5.34, A5.35, A5.36, A5.37) 
Controle Aplicados aos itens (A6.2, A6.3, A6.4, A6.5, A6.6., A6.7, A6.8) 
Controle Aplicados aos itens (A7.3, A7.5, A7.6, A7.7, A7.9, A7.11, 7.13, A7.14)
Controle Aplicados aos itens (A8.2, A8.3, A8.5, A8.6, A8.7, A8.8., A8.9, A8.12, A8.13, A8.14, A8.15, A8.16, A8.17, A8.18, A8.30, A8.31, A8.32, A8.33, A8.34)
Backup
Acesso por usuário e senha
Acesso são concedidos de acordo com perfis pré-determinado
Acesso Biométrico
Circuito interno de vigilância
IPS/IDS/Firewall
Gerador de energia
Suporte à equipamentos com contratos vigentes</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</si>
  <si>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A8.17, A8.20, A8.26, A8.30, A8.31, A8.32, A8.33, A8.34)
Acesso controlado por senha da intranet (Tcenet) aos servidores lotados na Ouvidoria e no Gabinete do Ouvidor                                - Acesso controlado à pasta do Diretório L liberado aos servidores lotados na Ouvidoria e no Gabinete do Ouvidor            
-Backup do sistema 
-Servidores lotados na área da tecnologia da informação possuem acesso controlado aos documentos da Ouvidoria no TCE-Docs e no sistema de gerenciamento das demandas
Gestão de Testes de Sistema por meio de contrato terceirizado Indra.
</t>
  </si>
  <si>
    <t xml:space="preserve">(A)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Acesso controlado por senha institucional.
Backup
-Acesso são concedidos de acordo com perfis pré-determinado Controle de versionamento do repositório eletrônico
-Backup da base de dados
Controle por versionamento e gestão de lista mestra via site organizacional.
</t>
  </si>
  <si>
    <t xml:space="preserve">(A)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A8.17, A8.20, A8.26, A8.30, A8.31, A8.32, A8.33, A8.34)
 Controle de acesso ao(s) sistema(s) informatizado(s) por meio de senha individual de rede
- Restrição de acesso dentro do SGP, de acordo com o perfil do usuário
-Backup da base de dados
</t>
  </si>
  <si>
    <t xml:space="preserve">(A)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A8.17, A8.20, A8.26, A8.30, A8.31, A8.32, A8.33, A8.34)
 Controle de acesso ao(s) sistema(s) informatizado(s) por meio de senha individual de rede
- Restrição de acesso dentro do SGP e SGF, de acordo com o perfil do usuário
-Backup da base de dados
</t>
  </si>
  <si>
    <t>(A)
Aplicação de controles conforme determinado em matriz de aplicabilidade:
 Referente aos itens (A5.1, A5.2, A5.3, A5.4, A5.5., A5.6,A5.7, A5.8, A5.9, A5.10, A5.12, A.5.13, A5.14, A5.15, A5.16, A5.17, A5.18, A5.19, A5.20, A5.21, A5.23, A5.24, A5.25, A5.26, A5.27, A5.28, A5.29, A5.30, A5.31, A5.32, A5.33, A5.36, A5.37) 
Controle Aplicados aos itens (A6.2, A6.3, A6.4,A6.5, A6.6., A6.7, A6.8) Controle Aplicados aos itens (A7.1, A7.2, A7.3, A7.4, A7.5, A7.6, A7.7, A7.8, A7.12, A7.13, A7.14)
Controle Aplicados aos itens (A8.2, A8.3, A8.4, A8.5, A8.7, A8.8., A8.9,  A8.11, A8.12, A8.13, A8.14, A8.15,  A8.16, A8.17, A8.18, A8.20, A8.21, A8.24, A8.31, A8.33, A8.34)
Manuseado por meio de autorização da TI para acesso a pasta Serv-Quali, somente para servidores do serviço.
-Backup</t>
  </si>
  <si>
    <t>(A)
Aplicação de controles conforme determinado em matriz de aplicabilidade:
 Referente aos itens (A5.1, A5.2, A5.3, A5.4, A5.5., A5.6,A5.7, A5.8, A5.9, A5.10, A5.12, A.5.13, A5.14, A5.15, A5.16, A5.17, A5.18, A5.19, A5.20, A5.21, A5.23, A5.24, A5.25, A5.26, A5.27, A5.28, A5.29, A5.30, A5.31, A5.32, A5.33, A5.36, A5.37) 
Controle Aplicados aos itens (A6.2, A6.3, A6.4,A6.5, A6.6., A6.7, A6.8) Controle Aplicados aos itens (A7.1, A7.2, A7.3, A7.4, A7.5, A7.6, A7.7, A7.8, A7.12, A7.13, A7.14)
Controle Aplicados aos itens (A8.2, A8.3, A8.4, A8.5, A8.6, A8.7, A8.8., A8.9,  A8.10, A8.11, A8.12, A8.13, A8.14, A8.15,  A8.16, A8.17, A8.18, A8.20, A8.21, A8.23, A8.24, A8.31, A8.33, A8.34)
Manuseado por meio de autorização da TI para acesso a pasta Serv-Quali, somente para servidores do serviço.
-Backup</t>
  </si>
  <si>
    <t xml:space="preserve">(A)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A8.17, A8.20, A8.26, A8.30, A8.31, A8.32, A8.33, A8.34)
 Controle de acesso ao(s) sistema(s) informatizado(s) por meio de senha individual de rede
- Restrição de acesso dentro do SGP e SGF, de acordo com o perfil do usuário
-Backup da base de dados
</t>
  </si>
  <si>
    <t xml:space="preserve">(A)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A8.15, A8.16, A8.17, A8.20, A8.26, A8.30, A8.31, A8.32, A8.33, A8.34)
 Controle de acesso ao(s) sistema(s) informatizado(s) por meio de senha individual de rede
- Restrição de acesso dentro do SGP e SGF, de acordo com o perfil do usuário
-Backup da base de dados
</t>
  </si>
  <si>
    <t>(A)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A8.15, A8.16, A8.17, A8.20, A8.26, A8.30, A8.31, A8.32, A8.33, A8.34)
Controle de acesso com usuário e senha com política de troca periódica de senhas;
- Geração de logs no SFG que registra todas as ações de inserção, alteração ou exclusão de ativos de informação no projeto de "Comitê de Asseguração da Qualidade da Sec- CExterno - CAQ";
- Política de backup  do SGF, permitindo recuperação de ativos de informação em caso de perda de dados.
- Adoção de perfil de usuário sem acesso de exclusão, evitando exclusão acidental dos ativos de informação.
- SGF é hospedado no data center do TCE-GO, sendo adotado políticas de segurança da informação pra evitar acesso indevido e invasão de sistemas."</t>
  </si>
  <si>
    <t xml:space="preserve">(A)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A8.15, A8.16, A8.17, A8.20, A8.26, A8.30, A8.31, A8.32, A8.33, A8.34)
Acesso controlado por senha institucional.
-Backup
-Histórico de alterações
- Históricos de acessos por login
</t>
  </si>
  <si>
    <t xml:space="preserve">(A)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A8.15, A8.16, A8.17, A8.20, A8.26, A8.30, A8.31, A8.32, A8.33, A8.34)
Acesso restrito
-Distribuição e acesso por meio da internet
-Sistema especialista eTCE-GO (Processo eletrônico), Painéis (QLIK SENSE)
-Backup
</t>
  </si>
  <si>
    <t xml:space="preserve">(A)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A8.15, A8.16, A8.17, A8.20, A8.26, A8.30, A8.31, A8.32, A8.33, A8.34)
Acesso controlado por senha institucional.
-Backup
-Histórico de alterações
- Históricos de acessos por login
- senha para usuários de cada desktop
</t>
  </si>
  <si>
    <t>(A)
Aplicação de controles conforme determinado em matriz de aplicabilidade:
Referente aos itens (A5.1, A5.2, A5.3, A5.8, A5.9, A5.11, A5.12, A.5.13, A5.14, A5.15, A5.16, A5.17, A5.18, A5.20, A5.23, A5.24, A5.25, A5.26, A5.27, A5.28, A5.29, A5.30, A5.31, A5.32, A5.33, A5.34, A5.36, A5.37) 
Controle Aplicados aos itens (A6.1, A6.2, A6.3, A6.4, A6.5, A6.6., A6.7, A6.8) 
Controle Aplicados aos itens (A7.3, A7.4, A7.5, A7.6, A7.7, A7.9)
Controle Aplicados aos itens (A8.2, A8.3, A8.5, A8.6, A8.7, A8.8, A8.10, A8.12, A8.13, A8.14, A8.15, A8.16, A8.17, A8.18, A8.24, A8.26, A8.30, A8.32, A8.34)
Acesso controlado por senha institucional.
Backup
-Acesso são concedidos de acordo com perfis pré-determinado</t>
  </si>
  <si>
    <t xml:space="preserve">(A)
Aplicação de controles conforme determinado em matriz de aplicabilidade:
 Referente aos itens (A5.1, A5.2, A5.3, A5.4, A5.5, A5.6, A5.7, A5.8, A5.9, A5.12, A.5.13, A5.14, A5.15, A5.16, A5.17, A5.18, A5.19, A5.20, A5.21, A5.23, A5.24, A5.25, A5.26, A5.27, A5.28, A5.29, A5.30, A5.31, A5.32, A5.33, A5.36, A5.37) 
Controle Aplicados aos itens (A6.2, A6.3, A6.4, A6.6., A6.7, A6.8) Controle Aplicados aos itens (A7.3, A7.4, A7.6, A7.7)
Controle Aplicados aos itens (A8.2, A8.3, A8.5, A8.6, A8.7, A8.8, A8.9, A8.11, A8.12, A8.13, A8.14, A8.15, A8.16, A8.17, A8.18, A8.20, A8.24, A8.26, A8.30, A8.31, A8.32, A8.33, A8.34)
Acesso controlado por senha institucional.
-Backup
-Histórico de alterações
- Históricos de acessos por login
- senha para usuários de cada desktop
</t>
  </si>
  <si>
    <t xml:space="preserve">(A)
Aplicação de controles conforme determinado em matriz de aplicabilidade:
 Referente aos itens (A5.1, A5.2, A5.3, A5.4, A5.5, A5.6, A5.7, A5.8, A5.9, A5.12, A.5.13, A5.14, A5.15, A5.16, A5.17, A5.18, A5.19, A5.20, A5.21, A5.23, A5.24, A5.25, A5.26, A5.27, A5.28, A5.29, A5.30, A5.31, A5.32, A5.33, A5.36, A5.37) 
Controle Aplicados aos itens (A6.2, A6.3, A6.4, A6.6., A6.7, A6.8) Controle Aplicados aos itens (A7.3, A7.4, A7.6, A7.7)
Controle Aplicados aos itens (A8.2, A8.3, A8.5, A8.6, A8.7, A8.8, A8.9, A8.11, A8.12, A8.13, A8.14, A8.15, A8.16, A8.17, A8.18, A8.20, A8.24, A8.26, A8.30, A8.31, A8.32, A8.33, A8.34)
Acesso controlado por senha institucional.
-Backup
-Histórico de alterações
- Históricos de acessos por login
</t>
  </si>
  <si>
    <t xml:space="preserve">(A)
Aplicação de controles conforme determinado em matriz de aplicabilidade:
 Referente aos itens (A5.1, A5.2, A5.3, A5.4, A5.5, A5.6, A5.7, A5.8, A5.9, A5.12, A.5.13, A5.14, A5.15, A5.16, A5.17, A5.18, A5.19, A5.20, A5.21, A5.23, A5.24, A5.25, A5.26, A5.27, A5.28, A5.29, A5.30, A5.31, A5.32, A5.33, A5.36, A5.37) 
Controle Aplicados aos itens (A6.2, A6.3, A6.4, A6.5, A6.6., A6.7, A6.8) 
Controle Aplicados aos itens (A7.1, A7.2, A7.3, A7.4, A7.6, A7.7, A7.13)
Controle Aplicados aos itens (A8.2, A8.3, A8.5, A8.6, A8.7, A8.8, A8.9, A8.10, A8.11, A8.12, A8.13, A8.14, A8.15, A8.16, A8.17, A8.18, A8.20, A8.24, A8.26, A8.30, A8.31, A8.32, A8.33, A8.34)
Acesso controlado por senha institucional.
-Backup
-Histórico de alterações
- Históricos de acessos por login
</t>
  </si>
  <si>
    <t xml:space="preserve">(A)
Aplicação de controles conforme determinado em matriz de aplicabilidade:
 Referente aos itens (A5.1, A5.2, A5.3, A5.4, A5.5, A5.6, A5.7, A5.8, A5.9, A5.12, A.5.13, A5.14, A5.15, A5.16, A5.17, A5.18, A5.19, A5.20, A5.21, A5.23, A5.24, A5.25, A5.26, A5.27, A5.28, A5.29, A5.30, A5.31, A5.32, A5.33, A5.36, A5.37) 
Controle Aplicados aos itens (A6.2, A6.3, A6.4, A6.5, A6.6., A6.7, A6.8) 
Controle Aplicados aos itens (A7.1, A7.2, A7.3, A7.4, A7.6, A7.7, A7.13)
Controle Aplicados aos itens (A8.2, A8.3, A8.5, A8.6, A8.7, A8.8, A8.9, A8.10, A8.11, A8.12, A8.13, A8.14, A8.15, A8.16, A8.17, A8.18, A8.20, A8.24, A8.26, A8.30, A8.31, A8.32, A8.33, A8.34)
Acesso controlado por senha institucional.
-Backup
-Histórico de alterações
- Históricos de acessos por login
- senha para usuários de cada desktop
</t>
  </si>
  <si>
    <t xml:space="preserve">(A)
Aplicação de controles conforme determinado em matriz de aplicabilidade:
 Referente aos itens (A5.1, A5.2, A5.3, A5.4, A5.5, A5.6, A5.7, A5.8, A5.9, A5.12, A.5.13, A5.14, A5.15, A5.16, A5.17, A5.18, A5.19, A5.20, A5.21, A5.23, A5.24, A5.25, A5.26, A5.27, A5.28, A5.29, A5.30, A5.31, A5.32, A5.33, A5.36, A5.37) 
Controle Aplicados aos itens (A6.2, A6.3, A6.4, A6.5, A6.6., A6.7, A6.8) 
Controle Aplicados aos itens (A7.1, A7.2, A7.3, A7.4, A7.6, A7.7, A7.13)
Controle Aplicados aos itens (A8.2, A8.3, A8.5, A8.6, A8.7, A8.8, A8.9, A8.10, A8.11, A8.12, A8.13, A8.14, A8.15, A8.16, A8.17, A8.18, A8.20, A8.24, A8.26, A8.30, A8.31, A8.32, A8.33, A8.34)Acesso controlado por senha institucional.
-Backup
-Histórico de alterações
- Históricos de acessos por login
</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</si>
  <si>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</si>
  <si>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Acesso controlado por senha institucional.
-Backup
-Histórico de alterações
- Históricos de acessos por login
</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</si>
  <si>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Acesso controlado por senha institucional.
-Backup
-Histórico de alterações
- Históricos de acessos por login
</t>
  </si>
  <si>
    <t>Não</t>
  </si>
  <si>
    <t>Clipping eletrônico (site do TCE-GO)</t>
  </si>
  <si>
    <t>Inexistente para este ativo.</t>
  </si>
  <si>
    <t>O Clipping registra diariamente as publicações que fazem referência ou são relacionadas ao TCE-GO e suas atividades. Eventualmente pode conter dados pessoais produzidos pelos veículos de comunicação.</t>
  </si>
  <si>
    <t>Novo ativo registrado, por essa razão não foi realizada a 1ª Avaliação de Risco.</t>
  </si>
  <si>
    <t>Imagens fotográficas, filmagens e gravações de áudio</t>
  </si>
  <si>
    <t xml:space="preserve">São registradas imagens e áudios de servidores do TCE, juridisdicionados, parceiros, visitantes, palestrantes e participantes de eventos. </t>
  </si>
  <si>
    <t>RESOLUÇÃO TCE-GO Nº 2/2018, Art. 15, Incisos X, XI e XII</t>
  </si>
  <si>
    <t>Conteúdo produzido (texto, vídeo, gifs, animações, podcasts, audionotícias)</t>
  </si>
  <si>
    <t>Dados pessoais envolvidos na produção de conteúdo divulgados no site, redes  sociais, rádio, streamings de audio, revistas e outros veículos próprios da Dicom e que podem ser encaminhados como pauta para aproveitamento da mídia externa (a Dicom faz a cobertura de sessões, eventos - reuniões,  seminários,  palestras,  congressos  etc. - internos e externos com  a participação de servidores e membros, produz conteúdo sobre decisões, medidas cautelares, aquisições, notícias  sobre o planejamento estratégico, fiscalização, relatórios das  unidades, plano  de  fiscalização, homenagens e livros publicados por servidores e membros  - incluindo aposentados - programação conjunta  com o CEI Suely  Paschoal e entidades representativas de servidores, campanhas internas, avisos  e assuntos pertinentes ao controle externo (cursos, seminários etc.).</t>
  </si>
  <si>
    <t>PO Analisar Processos Administrativos</t>
  </si>
  <si>
    <t>Gestão de Processos
Administrativo ou Judiciais</t>
  </si>
  <si>
    <t>Lei Federal nº 14.133/2021   
Lei Federal n° 8.666/93, arts. 28 a 30
Lei Federal n° 10.520/2002
Lei estadual n° 17.928/2012, art. 60, III e art. 62, E16 
Regimento Interno e Lei Orgânica do TCEGO e demais normas pertinentes.</t>
  </si>
  <si>
    <t>Arquivos com referências a nomes de pessoas físicas, endereços residenciais e comerciais, cópias de cédulas de identidade, de prova de inscrição no Cadastro de Pessoas Físicas (CPF), de termo de posse e de exercício no cargo, de certificados de conclusão de curso, de contracheques, de fichas financeiras, podendo ainda relacionar outras informações pessoais dos envolvidos, tais como estado civil, naturalidade, filiação, cargo que ocupa, data de nascimento, data de ingresso nos quadros do TCE-GO, tempo de serviço público, tempo de contribuição, histórico funcional, nome de dependentes, de herdeiros, de número de registro ou inscrição em entidades profissionais, dentre outros. Os dados necessários ao deslinde da manifestação jurídica são eventualmente mencionados nos pareceres, despachos e memorandos que são proferidos pela DIR-JUR.</t>
  </si>
  <si>
    <t>Arquivos com referências a nomes de pessoas físicas, endereços residenciais e comerciais, cópias de cédulas de identidade, de prova de inscrição no Cadastro de Pessoas Físicas (CPF), podendo ainda relacionar outras informações pessoais dos envolvidos, tais como estado civil, profissão, naturalidade, número de registro ou inscrição em entidades profissionais, dentre outros. Os dados necessários ao deslinde da manifestação jurídica são eventualmente mencionados nos pareceres, despachos e memorandos que são proferidos pela DIR-JUR.</t>
  </si>
  <si>
    <t>Constituições Federal e Estadual
Lei estadual n° 15.122/2005
Lei estadual n° 20.756/2020
Lei estadual n° 13.800/2001
Lei complementar estadual n° 161/2020 
Regimento Interno e  Lei Orgânica do TCEGO e  demais normas pertinentes.</t>
  </si>
  <si>
    <t>PO Analisar Processos Judiciais</t>
  </si>
  <si>
    <t>Dados pessoais das partes envolvidas no litígio, tais como nomes de pessoas físicas, endereços residenciais e comerciais, estado civil, naturalidade, filiação, profissão, cópias de cédulas de identidade, de prova de inscrição no Cadastro de Pessoas Físicas (CPF). A depender do objeto da ação, se relacionadas a servidores do TCE-GO, outras informações podem ser requisitadas pela DIR-JUR à Gerência de Gestão de Pessoas, tais como termo de posse e de exercício no cargo, contracheques, fichas financeiras, data de ingresso nos quadros do TCE-GO, tempo de serviço público, tempo de contribuição, histórico funcional, dentre outros dados considerados úteis à causa. Os dados necessários ao deslinde da manifestação jurídica são eventualmente mencionados nas peças processuais que são proferidas pela DIR-JUR. Uma cópia dos autos judiciais é armazenada na rede, na pasta "L:" - DIR-JUR.</t>
  </si>
  <si>
    <t>Armazenamento e preservação em diretório de arquivos digitais do TCE-GO (L:)</t>
  </si>
  <si>
    <t>PO Prestar Informações à PGE-GO para defesa do Estado de Goiás em juízo</t>
  </si>
  <si>
    <t>Composição e Fornecimento de
Informações para Subsidiar
Defesa do Estado de Goiás</t>
  </si>
  <si>
    <t>Pareceres, Despachos e Memorandos emitidos na analise de processos de licitações públicas, contratações diretas, contratos e convênios administrativos.</t>
  </si>
  <si>
    <t>Pareceres, Despachos e Memorandos emitidos na analise de processos de Atos de Pessoal do TCE-GO.</t>
  </si>
  <si>
    <t>Memorandos e documentações anexas no ato de prestar informações à PGE-GO.</t>
  </si>
  <si>
    <t xml:space="preserve">Informações sobre fatos relativos a processos judiciais de interesse do TCE-GO, requeridas pela PGE-GO, que podem conter dados pessoais, como:  nomes de pessoas físicas, endereços residenciais e comerciais, estado civil, naturalidade, filiação, profissão, cópias de cédulas de identidade, de prova de inscrição no Cadastro de Pessoas Físicas (CPF), número de registro ou inscrição em entidades profissionais, dentre outros. </t>
  </si>
  <si>
    <t>Resolução Administrativa nº 19/2022.</t>
  </si>
  <si>
    <t>PO Gerir Vulnerabilidades</t>
  </si>
  <si>
    <t>A administração e uso dos bancos de dados e sistemas de armazenamento de arquivos envolve lidar com tabelas e outras estruturas contendo dados pessoais. Esses dados podem estar armazenados em bancos de dados estruturados, assim como em arquivos não estruturados de vários formatos, como PDFs, documentos do Word, planilhas eletrônicas, vídeos e outros. Essas informações são manipuladas pelos colaboradores da DI-TI.</t>
  </si>
  <si>
    <t>RESOLUÇÃO NORMATIVA Nº 013/2016</t>
  </si>
  <si>
    <t>Tabelas dos bancos de dados com dados dos sistemas de software do órgão e  arquivos armazenados em servidores de arquivos.</t>
  </si>
  <si>
    <t>PO Gerir Desenvolvimento de Software Terceirizado</t>
  </si>
  <si>
    <t>Registros de incidentes de TI ( sistema de helpdesk) que contenham dados pessoais.</t>
  </si>
  <si>
    <t>PO Gerir Atendimento de Serviço de Suporte Técnico de TI</t>
  </si>
  <si>
    <t>O sistema de helpdesk, quando recebe o registro de um incidente de TI, pode conter dados pessoais informados pelo solicitante.</t>
  </si>
  <si>
    <t>Vídeos do sistema de CFTV.</t>
  </si>
  <si>
    <t>Imagens de todas as pessoas que trafegam no Tribunal, contidas no sistema de CFTV.</t>
  </si>
  <si>
    <t>Dados do sistema de big data.</t>
  </si>
  <si>
    <t>Informações das bases de dados de jurisdicionados e bases de dados de terceiros para apoio ao controle externo.</t>
  </si>
  <si>
    <t>Dados de tráfego gerados pelo firewall.</t>
  </si>
  <si>
    <t>Logs gerados pelo tráfego de dados da rede do Tribunal, concentrados no firewall.</t>
  </si>
  <si>
    <t>Dados de usuários da rede (Active Directory)</t>
  </si>
  <si>
    <t>Dados pessoais de usuários da rede do Tribunal, dentro do Active Directory.</t>
  </si>
  <si>
    <t>Dados de usuários no Google Workspace</t>
  </si>
  <si>
    <t xml:space="preserve">Dados pessoais dos usuários no console de gerenciamento do Google Workspace. </t>
  </si>
  <si>
    <t>Dados pessoais cadastrados no Sistema de Gestão Educacional da ESCOEX (SOPHOS) dos membros e servidores (preexistentes na Gerência de Gestão de Pessoas), e de jurisdicionados, servidores de outros TC's e sociedade/controladores sociais (cadastrado pelos próprios diretamente no SOPHOS).  Tais dados são utilizados tanto durante a execução das atividades de capacitação de que são participantes, quanto ao final para Avaliação de Reação e geração de certificados de conclusão.</t>
  </si>
  <si>
    <t>Portaria do TCE-GO Nº 578-2009                                                                                  
Resolução Normativa nº 009/2012                                                 
Resolução Normativa nº 007/2015</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</si>
  <si>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Acesso controlado por senha institucional.
-Backup
-Histórico de alterações
- Históricos de acessos por login
(B)
O Sistema Sophos, passou por fase de ajustes, todavia foi suspensa. Encontra-se em curso a análise de possível criação  de um sistema próprio do TCE-GO para gestão educacional, a ser desenvolvido pela Gerência de Tecnologia da Informação ou atualização do sistema. O Sophos não possui autenticação ou a rastreabilidade dos acessos aos dados.  Atualmente é utilizado por um único servidor da ESCOEX, com senha de "administrador", com credenciais/acessos autorizados pela Coordenação da ESCOEX e  fornecidas pela Ger-TI do  TCE-GO (login e senha de rede).</t>
  </si>
  <si>
    <t xml:space="preserve">São utilizados nome, e-mail, cargo e  lotação do servidor e gestor imediato, para geração de questionários no LIMESURVEY. Recebidas as referidas respostas, estas são compiladas e repassadas à Gerência de Gestão de Pessoas, para apresentação de Plano de Ação de Desenvolvimento Individual dos Servidores </t>
  </si>
  <si>
    <t>(A)
Aplicação de controles conforme determinado em matriz de aplicabilidade:
 Referente aos itens (A5.1, A5.2, A5.3, A5.4, A5.9, A5.10, A5.11, A5.12, A.5.13, A5.14, A5.15, A5.16, A5.17, A5.18, A5.19, A5.20, A5.21, A5.22, A5.24, A5.26, A5.27, A5.31, A5.32, A5.33, A5.34, A5.35, A5.36, A5.37) 
Controle Aplicados aos itens (A6.2, A6.3, A6.4, A6.5, A6.6., A6.7, A6.8) 
Controle Aplicados aos itens (A7.3, A7.4, A7.7, A7.9, A7.11, A7.13, A7.14)
Controle Aplicados aos itens (A8.1, A8.3, A8.7, A8.8., A8.9, A8.12, A8.13, A8.14, A8.15, A8.16, A8.17, A8.30, A8.31, A8.33, A8.34)
Controle de acesso ao(s) sistema(s) informatizado(s) por meio de senha individual
- Restrição de acesso de acordo com o perfil do usuário
-Backup da base de dados
(B)
Dados são manipulados por servidores autorizados por meio  de credenciais/acessos autorizados pela coordenação da ESCOEX e  fornecidas pela Ger-TI do  TCE-GO (login e senha de rede).</t>
  </si>
  <si>
    <t>Rol de Temáticas para capacitação de Servidores, Membros, Jurisdicionados e Controladores Sociais.</t>
  </si>
  <si>
    <t>Painel de Cursos cadastrados pelos servidores no portal da GGP</t>
  </si>
  <si>
    <t xml:space="preserve">Nome, cargo e  lotação do servidor e gestor imediato, para geração de questionários no Google Forms. Recebidas as referidas respostas, estas são compiladas e repassadas à Gerência de Gestão de Pessoas, para apresentação de Plano de Ação de Desenvolvimento de Servidores </t>
  </si>
  <si>
    <r>
      <t xml:space="preserve">2º Avaliação de Risco (risco residual)  </t>
    </r>
    <r>
      <rPr>
        <b/>
        <sz val="12"/>
        <color rgb="FFFF0000"/>
        <rFont val="Arial Black"/>
        <family val="2"/>
      </rPr>
      <t>Data da avaliação: maio/2024 (Aud. Interna)</t>
    </r>
  </si>
  <si>
    <t>Versão: 004
20/03/2024</t>
  </si>
  <si>
    <t>Notícias de Irregularidade</t>
  </si>
  <si>
    <t>Versão: 006
15/04/2024</t>
  </si>
  <si>
    <t>Lei 13.460/2017, nos seguintes artigos:  Art. 14. Com vistas à realização de seus objetivos, as ouvidorias deverão: I - receber, analisar e responder, por meio de mecanismos proativos e reativos, as manifestações encaminhadas por usuários de serviços públicos. Resolução Administrativa 18/2023. Regulmaneto da Ouvidoria.       Art. 1º A Ouvidoria integra a  estrutura organizacional do Tribunal de Contas do Estado de Goiás e constitui um canal de interação com a sociedade, com o objetivo de contribuir para a melhoria contínua da gestão do Tribunal e dos órgãos e entidades a ele jurisdicionados, por meio do controle social.</t>
  </si>
  <si>
    <t xml:space="preserve">As denúncias recebidas pela Ouvidoria, quando identificadas, podem conter dados pessoais no cadastro, nos relatos e nos anexos encaminhados. Para as denúncias,após confirmado os requisitos mínimos para autuação do processo, serão encaminhadas ao Serviço de Protocolo e Remessas Postais para sorteio do Relator. </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</si>
  <si>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Acesso controlado por senha da intranet (Tcenet) aos servidores lotados na Ouvidoria e no Gabinete do Ouvidor                              
- Acesso controlado à pasta do Diretório L liberado aos servidores lotados na Ouvidoria e no Gabinete do Ouvidor            
-Backup do sistema 
-Servidores lotados na área da tecnologia da informação possuem acesso controlado aos documentos da Ouvidoria no TCE-Docs e no sistema de gerenciamento das demandas
Gestão de Testes de Sistema por meio de contrato terceirizado Indra.
(B)
Será assegurada, em caso de denúncia, sigilo da autoria, sempre que solicitado ou tratar-se de exigência normativa, circunstância em que caberá à Ouvidoria a salvaguarda de documentos e informações pessoais, bem como garantir a anonimização relativa à proteção de dados dos demandantes. Os documentos serão enviados na sua integralidade, para conhecimento do Relator que, caso não tenha sido solicitado sigilo e o mesmo identifique a necessidade, determinará à Ouvidoria a retirada dos dados de identificação. Já nos casos de solicitação de preservação do sigilo da autoria, a Ouvidoria,  informará ao Relator que reteve os dados. 
A edição dos anexos será feita após análise do Relator dos autos.  </t>
  </si>
  <si>
    <t xml:space="preserve">As Representações recebidas pela Ouvidoria, quando identificadas, podem conter dados pessoais no cadastro, nos relatos e nos anexos encaminhados. Para as representações, após confirmado os requisitos mínimos para autuação do processo, serão encaminhadas ao Serviço de Protocolo e Remessas Postais para sorteio do Relator. </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</si>
  <si>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Acesso controlado por senha da intranet (Tcenet) aos servidores lotados na Ouvidoria e no Gabinete do Ouvidor                                - Acesso controlado à pasta do Diretório L liberado aos servidores lotados na Ouvidoria e no Gabinete do Ouvidor            
-Backup do sistema 
-Servidores lotados na área da tecnologia da informação possuem acesso controlado aos documentos da Ouvidoria no TCE-Docs e no sistema de gerenciamento das demandas
Gestão de Testes de Sistema por meio de contrato terceirizado Indra.
(B)
 Os documentos são enviados na sua integralidade, para conhecimento do Relator que, caso não tenha sido solicitado sigilo e o mesmo identifique a necessidade, determinará à Ouvidoria a retirada dos dados de identificação. Já nos casos de solicitação de preservação do sigilo da autoria, a Ouvidoria,  informará ao Relator que reteve os dados. 
A edição dos anexos será feita após análise do Relator dos autos.  </t>
  </si>
  <si>
    <t xml:space="preserve">As manifestações recebidas pela Ouvidoria, quando identificadas, podem conter dados pessoais no cadastro, nos relatos e nos anexos encaminhados. </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</si>
  <si>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Acesso controlado por senha da intranet (Tcenet) aos servidores lotados na Ouvidoria e no Gabinete do Ouvidor                                - Acesso controlado à pasta do Diretório L liberado aos servidores lotados na Ouvidoria e no Gabinete do Ouvidor            
-Backup do sistema 
-Servidores lotados na área da tecnologia da informação possuem acesso controlado aos documentos da Ouvidoria no TCE-Docs e no sistema de gerenciamento das demandas
Gestão de Testes de Sistema por meio de contrato terceirizado Indra.
(B)
Nas manifestações não ocultamos o nome do solicitante, visto que não faz diferença a Unidade Interna saber ou não quem fez o pedido, isso não irá interferir na resposta a ser dada. </t>
  </si>
  <si>
    <t>Os Pedidos de Acesso à Informação recebidos pela Ouvidoria, quando identificados, podem conter dados pessoais no cadastro, nos relatos e nos anexos encaminhados.</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</si>
  <si>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Acesso controlado por senha da intranet (TCENET) aos servidores lotados na Ouvidoria
- Acesso à pasta do Diretório L liberado aos servidores lotados na Ouvidoria
-Backup                               -Servidores lotados na área da tecnologia da informação possuem acesso aos documentos da Ouvidoria no TCE-Docs e no sistema de gerenciamento das demandas)
(B)
Para pedidos de acesso à informação não ocultamos o nome do solicitante, visto que não faz diferença a Unidade Interna saber ou não quem fez o pedido, isso não irá interferir na resposta a ser dada. </t>
  </si>
  <si>
    <t xml:space="preserve">As notícias de irregularidade recebidas pela Ouvidoria, quando identificadas, podem conter dados pessoais no cadastro, nos relatos e nos anexos encaminhados.              </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</si>
  <si>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Acesso controlado por senha da intranet (Tcenet) aos servidores lotados na Ouvidoria e no Gabinete do Ouvidor                                - Acesso controlado à pasta do Diretório L liberado aos servidores lotados na Ouvidoria e no Gabinete do Ouvidor            
-Backup do sistema 
-Servidores lotados na área da tecnologia da informação possuem acesso controlado aos documentos da Ouvidoria no TCE-Docs e no sistema de gerenciamento das demandas
Gestão de Testes de Sistema por meio de contrato terceirizado Indra.
(B)
 Os documentos são enviados na sua integralidade, para conhecimento do Relator que, caso não tenha sido solicitado sigilo e o mesmo identifique a necessidade, determinará à Ouvidoria a retirada dos dados de identificação. Já nos casos de solicitação de preservação do sigilo da autoria, a Ouvidoria,  informará ao Relator que reteve os dados. 
A edição dos anexos será feita após análise do Relator dos autos.  
(B)
Para as notícias de irregularidade, após confirmado os requisitos mínimos para autuação do processo, serão encaminhadas ao Serviço de Protocolo e Remessas Postais para sorteio do Relator. Será assegurada, em caso de denúncia, sigilo da autoria, sempre que solicitado ou tratar-se de exigência normativa, circunstância em que caberá à Ouvidoria a salvaguarda de documentos e informações pessoais, bem como garantir a anonimização relativa à proteção de dados dos demandantes. Os documentos serão enviados na sua integralidade, para conhecimento do Relator que, caso não tenha sido solicitado sigilo e o mesmo identifique a necessidade, determinará à Ouvidoria a retirada dos dados de identificação. Já nos casos de solicitação de preservação do sigilo da autoria, a Ouvidoria,  informará ao Relator que reteve os dados. </t>
  </si>
  <si>
    <t xml:space="preserve">Dados pessoais dos autores das demandas informadas trimestralmente pela Ouvidoria, via relatórios gerenciais, enviados à Presidência, </t>
  </si>
  <si>
    <t xml:space="preserve">Resolução Administrativa 18/2023, Art. 7º Compete ao Conselheiro Ouvidor: IV – encaminhar ao Presidente, trimestralmente, o relatório gerencial das demandas recebidas pela Ouvidoria e seus encaminhamentos, bem como fazer publicar o rellatório de gestão anual, em consonância com os incisos XII e XIV do art. 3º deste ato normativo. </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</si>
  <si>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Acesso controlado por senha da intranet (Tcenet) aos servidores lotados na Ouvidoria e no Gabinete do Ouvidor                                - Acesso controlado à pasta do Diretório L liberado aos servidores lotados na Ouvidoria e no Gabinete do Ouvidor            
-Backup do sistema 
-Servidores lotados na área da tecnologia da informação possuem acesso controlado aos documentos da Ouvidoria no TCE-Docs e no sistema de gerenciamento das demandas
Gestão de Testes de Sistema por meio de contrato terceirizado Indra.
(B)
Durante a confecção das planilhas em excel contendo o teor das demandas recebidas e tratadas, são suprimidas manualmente do texto original quaisquer informações que possam identififcar ou causar associação com os autores. </t>
  </si>
  <si>
    <t>Relatórios Estatísticos anuais</t>
  </si>
  <si>
    <t>Diretório L; TCE-Docs</t>
  </si>
  <si>
    <t>Dados pessoais dos autores das demandas informadas anualmente pela Ouvidoria, via relatório estatístico, enviados à Presidência, e publicados no site do TCE-GO.</t>
  </si>
  <si>
    <t>Lei 13.460/2017, nos seguintes artigos:  Art. 14. Com vistas à realização de seus objetivos, as ouvidorias deverão: I - receber, analisar e responder, por meio de mecanismos proativos e reativos, as manifestações encaminhadas por usuários de serviços públicos; e
II - elaborar, anualmente, relatório de gestão, que deverá consolidar as informações mencionadas no inciso I, e, com base nelas, apontar falhas e sugerir melhorias na prestação de serviços públicos.
Art. 15. O relatório de gestão de que trata o inciso II do caput do art. 14 deverá indicar, ao menos:
I - o número de manifestações recebidas no ano anterior;
II - os motivos das manifestações;
III - a análise dos pontos recorrentes; e
IV - as providências adotadas pela administração pública nas soluções apresentadas.
Parágrafo único. O relatório de gestão será:
I - encaminhado à autoridade máxima do órgão a que pertence a unidade de ouvidoria; e
II - disponibilizado integralmente na internet.                                                                                                              Lei 12.527/2011, nos seguintes termos: Art. 30. A autoridade máxima de cada órgão ou entidade publicará, anualmente, em sítio à disposição na internet e destinado à veiculação de dados e informações administrativas, nos termos de regulamento:
I - rol das informações que tenham sido desclassificadas nos últimos 12 (doze) meses;
II - rol de documentos classificados em cada grau de sigilo, com identificação para referência futura;
III - relatório estatístico contendo a quantidade de pedidos de informação recebidos, atendidos e indeferidos, bem como informações genéricas sobre os solicitantes.</t>
  </si>
  <si>
    <t>Não aplicável.</t>
  </si>
  <si>
    <t>No Termo de Compromisso de Estágio estão os dados do TCE, estudante e agente de integração.</t>
  </si>
  <si>
    <t>Lei nº 11.788/2008
Resolução Administrativa nº 001/2008 com suas alterações</t>
  </si>
  <si>
    <t>(A)
Aplicação de controles conforme determinado em matriz de aplicabilidade:
Referente aos itens (A5.1, A5.2, A5.3, A5.8, A5.9, A5.11, A5.12, A.5.13, A5.14, A5.15, A5.16, A5.17, A5.18, A5.20, A5.23, A5.24, A5.25, A5.26, A5.27, A5.28, A5.29, A5.30, A5.31, A5.32, A5.33, A5.34, A5.36, A5.37) 
Controle Aplicados aos itens (A6.1, A6.2, A6.3, A6.4, A6.5, A6.6., A6.7, A6.8) 
Controle Aplicados aos itens (A7.3, A7.4, A7.5, A7.6, A7.7, A7.9)
Controle Aplicados aos itens (A8.2, A8.3, A8.5, A8.6, A8.7, A8.8, A8.10, A8.12, A8.13, A8.14, A8.15, A8.16, A8.17, A8.18, A8.24, A8.26, A8.30, A8.32, A8.34)
Acesso controlado por senha institucional.
-Backup
-Histórico de alterações
- Históricos de acessos por login
(B)
Controle de acesso de sistemas fornecido pelo TCE/GO (acesso restrito a servidores autorizados - pasta L e sistema do agente de contratação; senha webmail)</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</si>
  <si>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Acesso controlado por senha institucional.
-Backup
-Histórico de alterações
- Históricos de acessos por login
Distribuição por meio do Repositório Oficial da Di-Plan e site institucional. Distribuição por meio de sistema eletrônico disponível no portal do TCE-GO com acesso controlado por senha da rede corporativa. 
- Distribuição por meio da rede corporativa com acesso controlado a colaboradores lotados na Gerência de Gestão de Pessoas. 
- Backup
Acesso Restrito                     
-Relatórios de gerenciamento
-Linhas de comunicação protegidas             
 Backup
(B)
Controle de acesso de sistemas fornecido pelo TCE/GO (acesso restrito a servidores autorizados - pasta L e sistema do agente de contratação; senha webmail)</t>
  </si>
  <si>
    <t>Portarias de Licenças Maternidade, Paternidade, Gala, Luto e Substituição de Chefia</t>
  </si>
  <si>
    <t>Lei nº 20.756/2020
Lei nº 15.122/2005</t>
  </si>
  <si>
    <t>Unidade L, pasta SEC-ADMIN</t>
  </si>
  <si>
    <t>Nas portarias estão os dados pessoais dos servidores envolvidos com o pedido, assim como os dados dos familiares envolvidos (certidões, por exemplo).</t>
  </si>
  <si>
    <t>Despacho para autuação e instrução de processos de diárias</t>
  </si>
  <si>
    <t>Portaria nº 140/2021-GPRES e atualizações</t>
  </si>
  <si>
    <t>O Despacho instrutório possui os dados dos servidores requisitante: nome, matrícula, CPF e dados bancários onde será depositada a diária.</t>
  </si>
  <si>
    <t>Memorando de notificação sobre não observação das regras para uso do estacionamento</t>
  </si>
  <si>
    <t>Visando a identificação do proprietário do veículo, a ASSEG realiza pesquisa em sistema próprio, assim, na notificação constará o nome do servidor e os dados do veículo (placa, modelo, cor).</t>
  </si>
  <si>
    <t>Portaria nº 789/2024-GPRES</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</si>
  <si>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Distribuição por meio de sistema eletrônico disponível na máquina do colaborador com acesso controlado por senha da intranet (TceNet).
-Restrito a servidores lotado no setor
-Backup
(B)
Controle de acesso de sistemas fornecido pelo TCE/GO (acesso restrito a servidores autorizados - Unidade L - SEC-ADMIN; senhas de rede/docs)</t>
  </si>
  <si>
    <t>PO Gerir Demandas: Denúncias, Representações e Notícias de Irregularidade</t>
  </si>
  <si>
    <t>PO Gerir Manifestações e Pedidos de Acesso à Informação</t>
  </si>
  <si>
    <t>As três fases da despesa pública envolvem a inserção de dados pessoais no SIOFI, processo eletrônico (eTCE) e conta bancária do Tribunal no Banco do Brasil e, em alguns casos, nas guias de recolhimento  de tributos. Os dados envolvidos são endereço, nome completo, filiação,  CPF, dados bancários e CNPJ.</t>
  </si>
  <si>
    <t>Lei Orçamentária Anual - LOA, Lei de Diretrizes Orçamentária - LDO, Plano Plurianual - PPA, Decreto Estadual n.º 9.657/2020, Lei Federal n.º 4.320/1964, Lei Complementar Federal n.º 101/2000 - LRF, Lei Federal n.º  8.666/1993, Lei Federal n.º 10.520, Lei Estadual n.º 17.928/2012, Instrução de Serviço 01/2019-TCE-GO.</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</si>
  <si>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Distribuição por meio de sistema eletrônico disponível na máquina do colaborador com acesso controlado por senha da intranet (Tcenet).
- Backup
(B)
Controle de acesso de sistemas fornecido pelo TCE/GO (credencias e senhas de REDE/SINI, webmail).</t>
  </si>
  <si>
    <t>DUEOF (Empenho, Ordem de Pagamento, Liquidação, Guia de Recolhimento);
Comprovante de transferência /pagamento;
Informações no portal da Transparência do TCE-GO</t>
  </si>
  <si>
    <t>Certidões Negativas de Débitos Fiscais, trabalhista e de inidoneidade.</t>
  </si>
  <si>
    <t>Nome e CPF/CNPJ do fornecedor consultado utilizado pelo servidor para consulta (O servidor entra nos portais da receita municipal, estadual e federal, Justiça do Trabalho, Comprasnet e do Fundo de Garantia de Tempo de Serviço - FGTS para verificar a regularidade  do interessado inserido nome e CPF ou CNPJ)</t>
  </si>
  <si>
    <t>Lei Federal 14.133/2021 e Lei Estadual 17.928/2012.</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</si>
  <si>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Distribuição por meio de sistema eletrônico disponível na máquina do colaborador com acesso controlado por senha da intranet (Tcenet).
- Backup
(B)
Controle de acesso de sistemas fornecido pelo TCE/GO (credencias e senhas de REDE/SINI).</t>
  </si>
  <si>
    <t>Ofício (decisão judicial para retenção de valores - folha de pagamento)</t>
  </si>
  <si>
    <t>Nas duas fases iniciais de processamento da folha de pessoal não há envolvimento de dados pessoais, apenas no momento do pagamento e especificamente nos casos de retenção de valores decorrente de decisão judicial há manipulação de dados pessoais. Nesta situação, ofício é elaborado pela Gerência Gestão de Pessoas e entregue nesta Gerência. Posteriormente encaminhado à instituição financeira, por um servidor da unidade,  no dia do pagamento da folha, contendo o nome, CPF, conta do bancária do servidor/réu, número do processo judicial e conta judicial.</t>
  </si>
  <si>
    <t>Decisão Judicial em si.</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</si>
  <si>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Distribuição por meio de sistema eletrônico disponível na máquina do colaborador com acesso controlado por senha da intranet (Tcenet).
- Backup
(B)
Confidencialidade do servidor designado pela Gerência e transporte através de veículo oficial.</t>
  </si>
  <si>
    <t>Atos de Nomeação e Exoneração</t>
  </si>
  <si>
    <t xml:space="preserve">Receber, processar e arquivar informações e documentos de cunho pessoal - CPF, Identidade, Informações Pessoais e financeira de membros, servidores ativos, inativos, pensionistas,  estagiários e menores aprendizes. </t>
  </si>
  <si>
    <t>Resolução Administrativa nº 01/2014. 
Lei nº 15.122/05,
Lei nº 20.756/2020.</t>
  </si>
  <si>
    <t>Ofícios para atendimento à órgãos internos e de controle administrativos e judiciais</t>
  </si>
  <si>
    <t>Margem consignável para instituições financeiras</t>
  </si>
  <si>
    <t>Dossiê Funcional</t>
  </si>
  <si>
    <t xml:space="preserve">Receber e processar e arquivar informações e documentos de cunho pessoal - CPF, Identidade, Informações Pessoais, de escolaridade e financeiro de membros, servidores ativos, inativos, pensionistas, bem como dados relativos ao estado de saúde pessoal no que se refere a processos de isenção de imposto de renda. Organizar o arquivo e dossiê funcional. </t>
  </si>
  <si>
    <t>Resolução Administrativa nº 01/2014. 
Lei nº 15.122/2005.
Lei nº 20.756/2020.</t>
  </si>
  <si>
    <t>Documentos constantes no Dossiê Funcional (Certidões,
Declarações, 
Históricos funcional,
Instrução de processos com documentos pessoais, 
Informações com dados sensíveis inclusive de saúde e financeiro, etc.).</t>
  </si>
  <si>
    <t>Serviço de Bem-Estar</t>
  </si>
  <si>
    <t>Relatórios de Atendimento médico.</t>
  </si>
  <si>
    <t xml:space="preserve">Receber informações dos servidores que buscam atendimento psicoterapêutico, que trazem consigo informações de cunho pessoal. Realização de atividades de ginástica laboral, onde servidores, estagiários e menores aprendizes declaram impossibilidade de realização em razão de problemas pessoais e de saúde. </t>
  </si>
  <si>
    <t>Código de Ética Profissional do
Psicólogo (Resolução CFP nº 010/05)
Código de Ética dos Profissionais de
Educação Física (Resolução CONFEF nº 307/2015)
Resolução Administrativa nº 01/2014. 
Lei nº 15.122/2005.
Lei nº 20.756/2020.</t>
  </si>
  <si>
    <t>Cadastramento de atendimento, contendo informações pessoais e de saúde. Lançamento informações nos atestados médicos, de saúde ocupacional e odontológicos, contendo informações pessoais e de saúde.</t>
  </si>
  <si>
    <t>Atestados médicos e odontológicos e de Saúde Ocupacional</t>
  </si>
  <si>
    <t>Lançamento informações nos atestados médicos, de saúde ocupacional e odontológicos, contendo informações pessoais e de saúde.</t>
  </si>
  <si>
    <t>Código de Ética Médica (Resolução CFM nº 1.931)
Código de Ética Odontológica  Resolução CFO-118/2012
Resolução Administrativa nº 01/2014. 
Lei nº 15.122/2005.
Lei nº 20.756/2020.</t>
  </si>
  <si>
    <t>Base de Dados do Sistema de Cadastramento de Atendimentos médicos / odontológicos</t>
  </si>
  <si>
    <t>Memorando de solicitação de aquisição/contratação</t>
  </si>
  <si>
    <t>As unidades solicitarão suas aquisições ou contratações de bens e serviços, por meio de Memorando, enviado via TCE-DOCS, à Gerência de Administração que, após avaliação junto à Secretaria Administrativa, instruirá e autuará o pedido. A formalização da solicitação de despesa deverá estar acompanhada, quando for o caso, de Termo de Referência ou Projeto Básico, planilha de composição de custos, propostas de peço e demais documentos imprescindíveis ao início da aquisição ou contratação pretendida. Nos documentos que instruem o processo de aquisição é comum constarem também dados das empresas (razão social, CNPJ) e do representante da empresa (estatuto ou contrato social, carteira de identidade, CPF ou CNH). As compras diretas são cadastradas no Sistema de Compras e Contratos.</t>
  </si>
  <si>
    <t>Ordem de Serviço n. 001/2023 - TCE-GO</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</si>
  <si>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Distribuição por meio da rede corporativa do TCE-GO com acesso controlado a colaboradores lotados na área e aos demais colaboradores por meio do processo eletrônico.
- Distribuição por meio de sistema eletrônico com acesso controlado por senha de rede.
-Backup
(B)
Controle de acesso de sistemas fornecido pelo TCE/GO (credenciais e senhas de REDE/SINI), sistema fornecido por empresa contratada (Sistema de Compras e Contratos).</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</si>
  <si>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Distribuição por meio da rede corporativa do TCE-GO com acesso controlado a colaboradores lotados na área e aos demais colaboradores por meio do processo eletrônico.
- Distribuição por meio de sistema eletrônico com acesso controlado por senha de rede.
-Backup
(B)
Controle de acesso de sistemas fornecido pelo TCE/GO (credenciais e senhas de REDE/SINI), sistema fornecido por empresa contratada (Sistema de Compras e Contratos);</t>
  </si>
  <si>
    <t>Orçamentos geralmente constam dados das empresas (razão social, CNPJ) e do representante da empresa (estatuto ou contrato social, carteira de identidade, CPF ou CNH).</t>
  </si>
  <si>
    <t xml:space="preserve">Lei 14.133/2021, art. 23
Lei Estadual n. 17.928/2012, art. 88-A  </t>
  </si>
  <si>
    <t xml:space="preserve">Lei Estadual n. 17.928/2012, art. 88-A  </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</si>
  <si>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Distribuição por meio da rede corporativa do TCE-GO com acesso controlado a colaboradores lotados na área e aos demais colaboradores por meio do processo eletrônico.
- Distribuição por meio de sistema eletrônico com acesso controlado por senha de rede.
-Backup
(B)
Controle de acesso de sistemas fornecido pelo TCE/GO (credencias e senhas de REDE/SINI).</t>
  </si>
  <si>
    <t>Na Ordem de Serviço/Fornecimento, geralmente constam dados das empresas (razão social, CNPJ), ou de pessoas físicas (CPF, CI).</t>
  </si>
  <si>
    <t>Cláusula contratual.</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</si>
  <si>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Distribuição por meio da rede corporativa do TCE-GO com acesso controlado a colaboradores lotados na área e aos demais colaboradores por meio do processo eletrônico.
- Distribuição por meio de sistema eletrônico com acesso controlado por senha de rede.
-Backup
(B)
Controle de acesso de sistemas fornecido pelo TCE/GO (credencias e senhas de REDE/SINI.</t>
  </si>
  <si>
    <t>Os servidores da Gerência de Administração elaboram Despacho ou Comunicado Interno nos processos a eles atribuidos, tendo acesso a toda a documentação processual. Nesses processos constam dados das empresas (razão social, CNPJ) e do representante da empresa (estatuto ou contrato social, carteira de identidade, CPF ou CNH).</t>
  </si>
  <si>
    <t xml:space="preserve">Resolução Normativa 12/2017 
Resolução Administrativa 19/2022 </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</si>
  <si>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Distribuição por meio da rede corporativa do TCE-GO com acesso controlado a colaboradores lotados na área e aos demais colaboradores por meio do processo eletrônico.
- Distribuição por meio de sistema eletrônico com acesso controlado por senha de rede.
-Backup
(B)
Controle de acesso de sistemas fornecido pelo TCE/GO (credencias e senhas de REDE/SINI)</t>
  </si>
  <si>
    <t>Atestado / Declaração de Atestado</t>
  </si>
  <si>
    <t>Concluída a prestação dos serviços contratados, a Gerência de Administração, após o recebimento da Nota Fiscal, por meio do Sistema de Contratos, elabora o atestado, quando a contratação foi feita pela Gerência ou a Declaração de Atestado quando a contratação foi feita por outros setores. Posteriormente encaminha a documentação ao Serviço de Protocolo para autuação. Neste documento e em seus anexos constam dados das empresas (razão social, CNPJ, conta bancária) ou de pessoas físicas (CPF, CI).</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</si>
  <si>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Distribuição por meio da rede corporativa do TCE-GO com acesso controlado a colaboradores lotados na área e aos demais colaboradores por meio do processo eletrônico.
- Distribuição por meio de sistema eletrônico com acesso controlado por senha de rede.
-Backup
(B)
Controle de acesso de sistemas fornecido pelo TCE/GO (credencias e senhas de REDE/SINI), sistema fornecido por empresa contratada (Sistema de Compras e Contratos).</t>
  </si>
  <si>
    <t>Os servidores da Gerência de Administração elaboram Despacho ou Comunicado Interno nos processos a eles atribuidos, tendo acesso a toda a documentação processual (documentos digitalizados, certidões de regularidade, etc.).. Nesses processos constam dados das empresas (razão social, CNPJ) e do representante da empresa (estatuto ou contrato social, carteira de identidade, CPF ou CNH).</t>
  </si>
  <si>
    <t>Planilha de controle com contratos e demais ajustes cadastrados no sistema SGOC</t>
  </si>
  <si>
    <t>Com o fim de acompanhar a vigência e execução de cada contrato ou instrumento congênere, é feito no âmbito desta unidade o cadastramento de cada contrato no Sistema de Gestão Orçamentária e Compras - SGOC.  Assim como nos próprios contratos e termos aditivos, são incluídos nesse sistema os dados da contratada (razão social, CNPJ) e do representante da empresa (estatuto ou contrato social, carteira de identidade, CPF ou CNH).</t>
  </si>
  <si>
    <t>Lei 14.133/2021, arts. 115 a 123;
Lei Estadual n. 17.928/2012, art. 52, inciso I.</t>
  </si>
  <si>
    <t>Planilha de Controle de contatos dos responsáveis pelas empresas terceirizadas.</t>
  </si>
  <si>
    <t xml:space="preserve">O Serviço de Infraestrutura Predial também dispõe de informações resumidas sobre os gestores e supervisores das empresas terceirizadas (Nome, Cargo, Endereço Comercial, Telefone e E-mail para contato). Estas informações estão armazenadas no Banco de Dados do Servidor 'L" (Planilha em Excel), disponível apenas para os servidores e colaboradores lotados na Unidade Técnica. </t>
  </si>
  <si>
    <t>Capítulo VII do Regimento Interno do TCE - Que trata dos serviços técnicos administrativos;                                                                                                                                                                                                                                                                                                                                                                                                                                                                                                                                                                                                                                                            Art. 10 da LGPD;                                                                                                                                                               Arts. 37, caput (princípio da publicidade), e 93, IX e X, da CF c/c arts. 7º, II e V, e 8º, caput, da LAI.</t>
  </si>
  <si>
    <t>Serviço de Infraestrutura Predial</t>
  </si>
  <si>
    <t>Colaboradores da empresa terceirizada Garra Forte, lotados na Guarita e na  Recepção,  solicitam documentos pessoais de visitantes para preechimento de cadastro da Assessoria Militar e controle de acesso as dependências do TCE.</t>
  </si>
  <si>
    <t>'Lei nº 5.553/68, art. 2º</t>
  </si>
  <si>
    <t>Planilha de Cadastro de visitantes</t>
  </si>
  <si>
    <t>Processos de Doação de bens</t>
  </si>
  <si>
    <t>Serviço de Material e Patrimônio</t>
  </si>
  <si>
    <t>Os servidores do  Serviço de Material e Patrimônio elaboram Despacho nos processos a eles atribuidos, principalmente os processos de doação de bens, tendo acesso a toda a documentação processual. Nesses processos constam dados das instituições (razão social, CNPJ, estatuto ou contrato social) e de seus representantes legais (carteira de identidade, CPF ou CNH).</t>
  </si>
  <si>
    <t>Resolução Normativa 12/2017 
Resolução Administrativa 19/2022
Resolução Administrativa 002/2014</t>
  </si>
  <si>
    <t>Após a ratificação, o Ato que autoriza a contratação direta ou o extrato decorrente do contrato deverá ser divulgado no Diário Eletrônico de Contas - DEC,  e mantido à disposição do público em sítio eletrônico oficial. Nos casos acima dos valores previstos na lei, é necessária, por exigência legal, a publicação de um extrato do Ato de dispensa e/ ou inexigibilidade na imprensa oficial. Geralmente, esse extrato traz, além dos detalhes do empenho da despesa, vigência e valor do contrato, também dados da contratada, como sua razão social e CNPJ. Os servidores ao elaborarem o extrato tem acesso aos dados do representante da empresa (estatuto ou contrato social, carteira de identidade, CPF ou CNH).</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</si>
  <si>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Distribuição por meio da rede corporativa do TCE-GO com acesso controlado a colaboradores lotados na área e aos demais colaboradores por meio do processo eletrônico.
- Distribuição por meio de sistema eletrônico com acesso controlado por senha de rede.
-Backup
(B)
Nenhuma medida implementada (dados de acesso público).</t>
  </si>
  <si>
    <t>Dados cadastrados no sistema do Governo Federal "Compras.gov"</t>
  </si>
  <si>
    <t>Realização das licitações e dispensas eletrônicas no sistema Compras.gov. As informações das empresas participantes e das empresas arrematantes ficam disponíveis para a consulta após a abertura da sessão (razão social, CNPJ). Após finalizado o procedimento todas as demais participantes conseguem visualizar os documentos de habilitação das empresas arrematantes (razão social, CNPJ, estatuto ou contrato social, certidões de regularidades, certidões de falência, balanços patrimoniais) e do representante da empresa (carteira de identidade, CPF ou CNH).</t>
  </si>
  <si>
    <t xml:space="preserve">Lei Nacional n. 14.133/2021, art. 8º                                                                                                         
Lei Lei Estadual n. 17.928/2012;                                                                                                                                                                                                                                                          Lei Estadual n. 13.800/2001, art. 22                                                                                
Arts. 37, caput (princípio da publicidade)
Ordem de Serviço n. 001/2023 - TCE-GO </t>
  </si>
  <si>
    <t>Despachos, Memorandos e Ofícios expedidos pela SEC-CEXTERNO</t>
  </si>
  <si>
    <t>Recepção de processso e doucmentos pelos SINI e e-dOCS. Acesso dos dados pessoais que estão disponibilizados nos documentos recebidos (Nome, CPF-ME; endereço)</t>
  </si>
  <si>
    <t>Arts. 37, caput (princípio da publicidade), e 93, IX e X, da CF c/c arts. 7º, II e V, e 8º, caput, da LAI.</t>
  </si>
  <si>
    <t>Abstração de dados retirados dos acórdãos publicados no site do TCE a partir da aba "consulta de decisões". Podem conter dados de pessoas físicas e ou jurídicas que estarão disponibilizados nestes documentos, que após a catalogação são inseridos no Sistema de Gestão Fiscalização - SGF que servirão para que as unidades técnicas monitorem o cumprimento das decisões (Nome, CPF, CNPJ, cargo.)</t>
  </si>
  <si>
    <t>Resolução nº 2/2018 (art. 3º e art. 5º) - dispõe sobre a estrutura organizacional; Resolução Administrativa nº 7/2016 - dispõe sobre padronização de itens decisórios;Resolução Normativa nº 11/2016 - dispõe sobre monitoramento de decisões;   
- NBASP 10/33 e 34; NBAP 12/17; NBASP 20/36; NBASP 100/51-monitoramento; NBASP 300/35;42 NBASP 400/60</t>
  </si>
  <si>
    <t>(A)
Aplicação de controles conforme determinado em matriz de aplicabilidade:
 Referente aos itens (A5.1, A5.2, A5.3, A5.4, A5.5, A5.6, A5.7, A5.8, A5.9, A5.10, A5.12, A.5.13, A5.14, A5.15, A5.16, A5.17, A5.18, A5.19, A5.20, A5.21, A5.22, A5.23, A5.24, A5.25, A5.26, A5.27, A5.28, A5.29, A5.30, A5.31, A5.32, A5.33, A5.34, A5.36, A5.37) 
Controle Aplicados aos itens (A6.2, A6.3, A6.4, A6.5, A6.6., A6.7, A6.8) Controle Aplicados aos itens (A7.3, A7.4, A7.5, A7.6, A7.7, A7.9, 7.13, A7.14)
Controle Aplicados aos itens (A8.1, A8.2, A8.3, A8.7, A8.8., A8.9, A8.11, A8.12, A8.13, A8.14, A8.15, A8.16, A8.17, A8.18, A8.30, A8.31, A8.33, A8.34)
Controle de acesso com usuário e senha com política de troca periódica de senhas;
- Geração de logs no SFG que registra todas as ações de inserção, alteração ou exclusão de ativos de informação no projeto de monitoramento de decisões;
- Política de backup  do SGF, permitindo recuperação de ativos de informação em caso de perda de dados.
- Adoção de perfil de usuário sem acesso de exclusão, evitando exclusão acidental dos ativos de informação.
- SGF é hospedado no data center do TCE-GO, sendo adotado políticas de segurança da informação pra evitar acesso indevido e invasão de sistemas."
(B)
Nenhum controle estabelecido (acesso público dos dados pelo site)</t>
  </si>
  <si>
    <t>Os projetos são manuseados pelo setor dentro do Sistema de Gestão Fiscalização-SGF, deles podem conter matriz de responsabilização, memórias de reunião e relatórios que trazem dados de pessoas físicas e ou jurídicas que poderão estar disponibilizados nestes documentos (Nome, CPF, CNPJ, cargo)</t>
  </si>
  <si>
    <t>Resolução nº 2/2018 (art. 3º e art. 5º) - dispõe sobre a estrutura organizacional; Resolução Administrativa nº 6/2016 - dispõe sobre o uso do Sistema de Gestão de Fiscalziação-SFG;
- PO Realizar Auditoria;</t>
  </si>
  <si>
    <t>(A)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A8.17, A8.20, A8.26, A8.30, A8.31, A8.32, A8.33, A8.34)
 Controle de acesso ao(s) sistema(s) informatizado(s) por meio de senha individual de rede
- Restrição de acesso dentro do SGP e SGF, de acordo com o perfil do usuário
-Backup da base de dados
(B)
Controle de acesso de sistemas fornecido pelo TCE/GO (credenciais e senhas de REDE)</t>
  </si>
  <si>
    <t>Ao elaborar os relatórios de fiscalização existe a necessidade de identificação dos responsáveis, tanto por meio de uma matriz de responsabilização, quando se tratar de fiscalização com enfoque na conformidade, como por meio de uma identificação dos responsáveis por promover as melhorias necessária nos programas, ações ou temas auditados, geralmente constantes nos instrumentos de Levantamento e Auditoria Operacional. Existe um capítulo específico nos modelos de relatórios atuais denominado "PROPOSTA DE ENCAMINHAMENTO" onde deve conter a identificação necessária para a citação ou intimação, ou ciência. Atualmente os relatórios passaram a ser considerados documentos de movimentação do processo, ficando, dessa forma, acessível após a apreciação.</t>
  </si>
  <si>
    <t>NBASP/ISSAI 4000 ( requisitos relacionados à emissão de Relatórios. 221)
PO Realizar auditoria, certificado pela ISO 9001</t>
  </si>
  <si>
    <t>(A)
Aplicação de controles conforme determinado em matriz de aplicabilidade:
 Referente aos itens (A5.1, A5.2, A5.3, A5.4, A5.5, A5.6, A5.7, A5.8, A5.9, A5.10, A5.12, A.5.13, A5.14, A5.15, A5.16, A5.17, A5.18, A5.19, A5.20, A5.21, A5.22, A5.23, A5.24, A5.25, A5.26, A5.27, A5.28, A5.29, A5.30, A5.31, A5.32, A5.33, A5.34, A5.36, A5.37) 
Controle Aplicados aos itens (A6.2, A6.3, A6.4, A6.5, A6.6., A6.7, A6.8) Controle Aplicados aos itens (A7.3, A7.4, A7.5, A7.6, A7.7, A7.9, 7.13, A7.14)
Controle Aplicados aos itens (A8.1, A8.2, A8.3, A8.7, A8.8., A8.9, A8.11, A8.12, A8.13, A8.14, A8.15, A8.16, A8.17, A8.18, A8.30, A8.31, A8.33, A8.34)
Acesso controlado por senha institucional.
-Backup
-Histórico de alterações
(B)
Controle de acesso ao SGF onde constam as matrizes de responsabilização e o Relatório Final
- Controle de acesso ao sistema de gerenciamento de processos E-TCE onde são disponibilizados os relatórios de fiscalização e as Instruções Técnicas
- Controle de acesso à pasta "L" na unidade onde os relatórios ficam armazenados para controle interno</t>
  </si>
  <si>
    <t>As Instruções técnicas elaboradas pela unidade técnica possuem um campo específico para a Proposta de Encaminhamento, onde são elencadas as seguintes informações dos responsáveis:
Nome
Nº CPF
Cargo/Função
Descrição da(s) irregularidade (s) praticada (s)
Período de referência da irregularidade (para fins de avaliação de impacto nas Contas de Gestão se for o caso)
Dispositivo legal ou normativo Violado
Base Legal para Imputação de Multa</t>
  </si>
  <si>
    <t>Instrução Técnica / Instrução Técnica Conclusiva</t>
  </si>
  <si>
    <t>Os processos formalizados que contém a documentação que embasou a emissão do ato de pessoal são encaminhados ao TCE-GO via SEI, SIAP ou GRAD. No caso de admissões posteriores a 2013, não é necessário encaminhar processo formal, apenas os dados via Sistema GRAD;
- As informações pessoais enviadas, por força da RN nº 002/2001 e RN nº 011/2012. Para aposentadorias, após 01/03/2023, na forma da Resolução Normativa nº 004/2022, o sistema a ser utilizado é o SIAP (Sistemas de Atos de Pessoal).
1) Admissão: Nome; Sexo; CPF; Data de nascimento; Estado Civil; Endereço; Filiação; 
Classificação obtida pelo admitido no concurso público; Cargo; Regime jurídico; Data de vencimento do contrato (se for o caso); Datas de admissão/nomeação, da posse e do efetivo exercício; Tipo e número do ato de admissão. 
2) Aposentadoria: Nome; Sexo; Cópia do CPF e do RG do aposentando; Requerimento ou documento que deu início à aposentadoria; Data de admissão (ato de admissão acompanhado dos dados referidos no inciso III do parágrafo primeiro), com documentos compulsórios (ato de admissão); Certidão detalhada do tempo de serviço, indicando os documentos em que se fundamenta; Cargo no qual o servidor vai se aposentar, bem como o tempo de exercício no mesmo; Ato ou certidão de todas as vantagens e promoções obtidas ao longo da carreira; Prova ou indicação de matrícula como segurado do IPASGO, se for o caso; Certidão do INSS, quando houver averbação de tempo de serviço de natureza privada; Laudo médico – pericial, fornecido pela Superintendência da Junta Médica Oficial, quando se der a aposentadoria por invalidez; Declaração de não acumulação remunerada de cargos públicos ou acumulação legal, assinada pelo servidor; Cópia dos três últimos contracheques; Demonstrativo total dos proventos da aposentadoria, especificando sua composição; Remuneração; Tempo de serviço; Órgão de origem; Nomenclatura do cargo; Apostila do órgão de origem.
3) Pensão: Requerimento do(s) beneficiário(s) (dependentes); Cópia do CPF e da matrícula como ex-segurado do IPASGO, se for o caso, ou do INSS, do ex-servidor;  Cópias de CPF, RG, Certidão de Nascimento, União Conjugal e documentos universitários (caso de pensão temporária), do(s) beneficiário(s) dependente(s);  Cópia da Certidão de óbito; Certidão detalhada do Departamento de Pessoal especificando cargo e tempo de serviço e valor dos proventos; Último contracheque anterior ao óbito; Cálculos de pensão/pecúlio; Despacho, especificando o(s) beneficiário(s) da pensão e o(s)valore(s) designado(s) a cada um. 
4) Reforma e Transferência para Reserva: Pedido do interessado (servidor militar) ou Requerimento da Diretoria de Pessoal da PM/CBM, sobre a reforma/transferência do servidor militar; Cópia do CPF e RG e da matrícula do IPASGO; Detalhamento e comprovação dos proventos e gratificações; Despacho fixando os proventos;
- Discriminação o tempo de serviço, cargo, embasamento legal e os proventos a serem percebidos;  No bojo das Instruções Técnicas estão os seguintes dados:
- Motivo da aposentadoria; Nome; cargo; data Nomeacao; data Posse; data Exercicio;
- RG; CPF; Data de Nascimento; Data de invalidez (se for o caso); Tempos de serviço público (averbações, contribuição, etc); Detalhamento do cálculo dos proventos;  Outra informação que foi apresentada no processo e se fizer necessária para análise.</t>
  </si>
  <si>
    <t>Artigo 26, III da CE/1989 c/c art. 1°, incisos III e IV, da LOTCE-GO e art. 297, incisos I e II do RITCE-GO, que conferem ao TCE-GO competência para apreciar, para fins de registro, a legalidade dos atos de admissão, das concessões de aposentadorias, transferências para a reserva, reformas e pensões por morte;
- Artigo 297, §1º do RITCE-GO, que estabelece o envio, por parte dos órgãos e entidades da Administração Pública Estadual e em processo devidamente formalizado, dos atos de pessoal para fins de apreciação de sua legalidade e registro;
- Resolução Normativa nº 002/2001, que estabelece as normas e procedimentos para apreciação e registro dos atos de admissão de pessoal, concessões de aposentadorias, reformas, transferências, pensões, de rescisões, demissões, exonerações e prestações de contas de folhas de pagamentos. Essa Resolução elenca as informações mínimas necessárias que devem conter os processos encaminhados à Corte de Contas.
- Resolução Normativa nº 011/2012, que dispõe sobre o sistema informatizado de Gerenciamento de Registro de Admissões (GRAD) para a recepção, análise, apreciação e registro dos atos de admissão de pessoal, pelo Tribunal de Contas do Estado de Goiás;
 - Resolução Normativa nº 4/2022, que institui o SIAP - Sistema de Atos de Pessoal e dispõe sobre sua utilização pelos órgãos e entidades jurisdicionados ao Tribunal de Contas do Estado de Goiás - TCE/GO.
- Resolução Administrativa 19/2022, no rol de competências do Art. 74 ao 76, da Gerência de Fiscalização de Pessoal, Serviços de Fiscalização de Atos de Pessoal I e II, e Serviço de Fiscalização de Pessoal.
- NBASPs.</t>
  </si>
  <si>
    <t xml:space="preserve">Despacho
</t>
  </si>
  <si>
    <t>Processos de Fiscalização de Pessoal</t>
  </si>
  <si>
    <t>Muitos dos processos analisados, por serem da temática de pessoal, possuem informações pessoais em seu bojo, como: documentos de identidade, fichas financeiras de servidores, atos de pessoal, folhas de frequência, dentre outras. Entretanto, na grande maioria das vezes, em documentos protocolados, que não são de andamento processual. 
- As Instruções Técnicas elaboradas pela unidade técnica possuem um campo específico para a Proposta de Encaminhamento, onde são elencadas as seguintes informações dos responsáveis:
Nome
Nº CPF
Cargo/Função
Descrição da(s) irregularidade (s) praticada (s)
Período de referência da irregularidade (para fins de avaliação de impacto nas Contas de Gestão se for o caso)
Dispositivo legal ou normativo Violado
Base Legal para Imputação de Multa</t>
  </si>
  <si>
    <t>Instrução Técnica
- Instrução Técnica Conclusiva
- Informação
- Despacho</t>
  </si>
  <si>
    <t>Relatórios oriundos dos sistemas de jurisdicionados</t>
  </si>
  <si>
    <t xml:space="preserve">Frequentemente é preciso acessar sistemas oficiais de jurisdionados, que possuem dados pessoais, para checagem de informações e, caso oportuno, utilizar dos relatórios emitidos por esses sistemas para esclarecer ou evidenciar indícios de irregularidade no âmbito de uma análise processual ou fiscalização em andamento. </t>
  </si>
  <si>
    <t>Art. 93 da LOTCE-GO, que estabelece que o Tribunal de Contas acompanhará as atividades dos seus jurisdicionados, de forma seletiva e concomitante, mediante informações obtidas por meio de consulta a sistemas informatizados adotados pela administração pública estadual, inclusive acesso irrestrito à sua base de dados;
- Art. 5º do RITCE, que estabelece que, no exercício de sua competência, o Tribunal de Contas do Estado terá irrestrito
acesso a todas as fontes de informações disponíveis em órgãos e entidades da Administração Estadual.
- Resolução Administrativa 19/2022, no rol de competências do Art. 74 ao 76, da Gerência de Fiscalização de Pessoal, Serviços de Fiscalização de Atos de Pessoal I e II, e Serviço de Fiscalização de Pessoal.</t>
  </si>
  <si>
    <t>Memorandos oriundos da Ouvidoria ou de Relator.</t>
  </si>
  <si>
    <t xml:space="preserve">Por se tratar de temática envolvendo fiscalização de pessoal, algumas denúncias ou notícas de irregularidade podem ser encaminhadas pela Ouvidoria ou Relator(a) via memorando. Nesses casos, informações pessoais podem vir acompanhadas da notícia ou ainda serem anexadas às respostas, como evidência. Exemplo: extrato das fichas financeiras dos servidores envolvidos, obtidos via consulta a sistemas oficiais dos jurisdicionados. </t>
  </si>
  <si>
    <t>Art. 41 do RITCE-GO, que dispõe sobre oi funcionamento da Ouvidoria. 
- Resolução Administrativa nº 009/2016, que normatiza o funcionamento da Ouvidoria do TCE-GO. 
- Resolução Administrativa 19/2022, no rol de competências do Art. 74 ao 76, da Gerência de Fiscalização de Pessoal, Serviços de Fiscalização de Atos de Pessoal I e II, e Serviço de Fiscalização de Pessoal.</t>
  </si>
  <si>
    <t>As Instruções técnicas, elaboradas pela unidade técnica, e acessível após a apreciação das contas, possuem campo específico para a Proposta de Encaminhamento, onde são elencadas as seguintes informações dos responsáveis:
Nome
Nº CPF
Cargo/Função
Descrição da(s) irregularidade (s) praticada (s)
Período de referência da irregularidade (para fins de avaliação de impacto nas Contas de Gestão se for o caso)
Dispositivo legal ou normativo Violado
Base Legal para Imputação de Multa</t>
  </si>
  <si>
    <t>Lei estadual nº 16.168/2007, Resolução TCE nº 22/2008, Resolução Normativa TCE Nº 5/2018, Resolução Administrativa TCE nº 7/2016 e PO Realizar análise das prestações de contas dos gestores,</t>
  </si>
  <si>
    <t>(A)
Aplicação de controles conforme determinado em matriz de aplicabilidade:
 Referente aos itens (A5.1, A5.2, A5.3, A5.4, A5.5, A5.6, A5.7, A5.8, A5.9, A5.10, A5.12, A.5.13, A5.14, A5.15, A5.16, A5.17, A5.18, A5.19, A5.20, A5.21, A5.22, A5.23, A5.24, A5.25, A5.26, A5.27, A5.28, A5.29, A5.30, A5.31, A5.32, A5.33, A5.34, A5.36, A5.37) 
Controle Aplicados aos itens (A6.2, A6.3, A6.4, A6.5, A6.6., A6.7, A6.8) Controle Aplicados aos itens (A7.3, A7.4, A7.5, A7.6, A7.7, A7.9, 7.13, A7.14)
Controle Aplicados aos itens (A8.1, A8.2, A8.3, A8.7, A8.8., A8.9, A8.11, A8.12, A8.13, A8.14, A8.15, A8.16, A8.17, A8.18, A8.30, A8.31, A8.33, A8.34)
Acesso controlado por senha institucional.
-Backup
-Histórico de alterações
(B)
Controle de acesso ao sistema de gerenciamento de processos E-TCE onde são disponibilizados as Instruções Técnicas
- Controle de acesso à pasta "L" na unidade onde os relatórios ficam armazenados para controle interno</t>
  </si>
  <si>
    <t>Processos de Representação / Recurso</t>
  </si>
  <si>
    <t>Recepção de processsos/documentos pelos e-TCE, que tratam de Representação ou Recurso e nos quais está exposta a identificação do impetrante. Assim, esta Unidade tem acesso a estes dados pessoais que estão disponibilizados na peça recebida (Nome, CPF, CNPJ e endereço)</t>
  </si>
  <si>
    <t>Representação (art. Art. 91) e Recurso (Art. 120) da Lei Orgânica do TCE-GO e art. Art. 172 do RITCE-GO</t>
  </si>
  <si>
    <t>O sistema Geoobras, instituído pela RN 002/2012 é um sistema aberto para consulta ao público interno e externo, no qual os jurisdicionados informam dados diversos acerca de licitações, contratos e execução de obras públicas.
Existem três tipos de dados pessoais no sistema: a) aqueles realtivos aos seus usuários (cuja gestão de perfil, login, senha e portador cabe à GER-TI); b) aqueles relativos a pessoas físicas (fiscais/gestores dos contratos, prespostos, projetistas), tais como: b.1) nome, cpf, rg, registro profissional, cargo, função; e aqueles de pessoas jurídicas (empresas contratadas, e participantes de licitações), tais como: b.2) nome/razão social, CNPJ, registro, endereço, quadro societário; c) dados não estruturados, consignados eventualmente em documentos inseridos no sistema.
No âmbito da GERFISC-ENG, quando da análise e acompanhamento dos dados informados, são realizadas trilhas automatizadas e verificações manuais apenas com intuito de verificar a completude das informações prestadas pelos jurisdicionados com enfoque nas obras. Conforme se verifica a falta da prestação de informações, os juridicionados (mediante relatoria) são provocados a inserir os documentos exigidos.
Eventualmente, usuários do sistema encaminham e-mail à unidade para solucionar problemas de acesso ou alimentação, que são repassados à GER-TI. Nestas circunstâncias podem ser encaminhados dados dos usuários (nome, cpf, matrícula, telefone de contato, e-mail de contato, endereço) pelos mesmos aos e-mails de contato.</t>
  </si>
  <si>
    <t>RN 02/2012 (Sistema Geoobras) ;
RN 19/2022 (estrutura e atribuições da GERFISC-ENG e unidades vinculadas)</t>
  </si>
  <si>
    <t>(A)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A8.15, A8.16, A8.17, A8.20, A8.26, A8.30, A8.31, A8.32, A8.33, A8.34)
Acesso controlado por senha institucional.
-Backup
-Histórico de alterações
- Históricos de acessos por login
- senha para usuários de cada desktop
(B)
RN 02/2012 (Sistema Geoobras) ;
RN 19/2022 (estrutura e atribuições da GERFISC-ENG e unidades vinculadas).</t>
  </si>
  <si>
    <t>Memorandos, Despachos, Ofícios e e-mails encaminhados pelos jurisdicionados</t>
  </si>
  <si>
    <t>No decorrer da instrução processual, na execução de procedimentos de fiscalização ainda não autuados, ou mesmo planejamento de ações de fiscalização, podem ser requeridos dos jurisdicionados dados pessoais relativos à servidores que atuam na gestão/fiscalização de contratos/programas ou rotinas de trabalho relativas ao tema obras públicas, bem como dados de empresas envolvidas na execução desses. Os dados podem constar tanto discriminados objetivamente em expedientes, como esparsos em documentos diversos.
Nas requisições, são indicados dados básicos (nome, cargo/função e cpf/cnpj) daqueles sobre os quais se requer informações e àqueles que se dirige o pedido (para fins de citação/intimação a apresentar as informações). Nas respostas, podem constar dados adicionais tais como: endereço, composição societária, registros em conselhos.
As requisições podem ser feitas mediante: memorandos ou despachos encaminhados os relatores para apreciação; ou ainda e-mail e ofícios encaminhados diretamente aos jurisdicionados (no caso de emitidas por comissões/grupos instituidos por portaria, com permissão concedida pelos relatores).
As informações recebidas, chegam tanto em meio fisico como digital, mediante protocolo ou entregues diretamente (ao Relator ou ao requisitante).</t>
  </si>
  <si>
    <t>Competências gerais de fiscalização - LOTCE e RITCE;
RN 19/2022;
NBASP</t>
  </si>
  <si>
    <t>Base de Dados dos Jurisdicionados</t>
  </si>
  <si>
    <t>A GERFISC-ENG e suas unidades vinculadas possuem acesso a bases de dados dos jurisdicionados obtido mediante acordos de disponibilização diversos, ou mesmo mediante usuários criados para tanto. A exemplo: acesso à base de dados da Goinfra (mediante acesso remoto e á dump); acesso limitado a processos no SEI; consultas no Siofinet e ComprasnetGO. Mediante este acesso, são pesquisadas informações para subsidiar o planejamento e a realização de fiscalizações, em especial no que concerne a licitações e contratos de obras e serviços de engenharia. Os dados pessoais são aqueles cadastrados nos sistemas, sendo normalmente transcrito para as peças técnicas os dados mais relevantes (nome/razão social, cpf/cnpj, registros em conselhos, cargo/função).
Esses dados são obtidos ou de maneira estruturada (quando do acesso aos bancos por meio de dump, com o auxilio da GER-TI e do SERV-INFORMA) ou mediante leitura dos documentos consultados.</t>
  </si>
  <si>
    <t>Competências gerais de fiscalização - LOTCE e RITCE
RN 19/2022
NBASP</t>
  </si>
  <si>
    <t>Dados disponbilizados por órgãos parceiros por meio de e-mail / Google Drive.</t>
  </si>
  <si>
    <t>A depender do tipo de solicitação,do planejamento e execução dos ensaios laboratoriais e da confecção do respectivo relatório com os resultados, o LABTCE-GO e o TOPTCE-GO poderá trabalhar com informações e documentos disponibilizados por órgãos parceiros que contenham dados pessoais de terceiros. Geralmente essa documentação é encaminhada digitalmente para a GERFISC-ENG, por e-mail, ou disponibilizada por serviço de nuvem a exemplo do GOOGLE DRIVE. Eventualmente, alguma informação pode estar consignada no texto ou em algum documento técnico anexado que são produzidos durante o processo de trabalho do LABTCE-GO e do TOPTCE-GO.</t>
  </si>
  <si>
    <t>RN 19/2022</t>
  </si>
  <si>
    <t>(A)
Aplicação de controles conforme determinado em matriz de aplicabilidade:
 Referente aos itens (A5.1, A5.2, A5.3, A5.4, A5.5, A5.6, A5.7, A5.8, A5.9, A5.10, A5.12, A.5.13, A5.14, A5.15, A5.16, A5.17, A5.18, A5.19, A5.20, A5.21, A5.22, A5.23, A5.24, A5.25, A5.26, A5.27, A5.28, A5.29, A5.30, A5.31, A5.32, A5.33, A5.34, A5.36, A5.37) 
Controle Aplicados aos itens (A6.2, A6.3, A6.4, A6.5, A6.6., A6.7, A6.8) Controle Aplicados aos itens (A7.3, A7.4, A7.5, A7.6, A7.7, A7.9, 7.13, A7.14)
Controle Aplicados aos itens (A8.1, A8.2, A8.3, A8.7, A8.8., A8.9, A8.11, A8.12, A8.13, A8.14, A8.15, A8.16, A8.17, A8.18, A8.30, A8.31, A8.33, A8.34)
Distribuição por meio de sistema eletrônico com acesso controlado.
-Backup
"Acesso controlado por senha e site institucional.
-Backup
(B)
Controle de acesso ao SGF onde constam os documentos produzidos;
- Controle de acesso à pasta "L" na unidade onde os documentos ficam armazenados para controle interno.</t>
  </si>
  <si>
    <t>Processos e documentos de Representação ou Recurso</t>
  </si>
  <si>
    <t>Serviço de Fiscalização de Tomada de Contas Especial</t>
  </si>
  <si>
    <t>Recepção de processsos/documentos pelos e-TCE, que tratam de Representação ou Recurso e nos quais está exposta a identificação do impetrante. Assim, esta Unidade tem acesso a estes dados pessoais que estão disponibilizados na peça recebida (Nome, CPF, CNPJ e endereço).</t>
  </si>
  <si>
    <t>Gerência de Fiscalização de Contas / Serviço de Fiscalização de Tomada de Contas Especial</t>
  </si>
  <si>
    <t>Ao promover as manifestações nos processos de tomadas de contas especiais, a unidade técnica as realiza preponderantemente por meio de instruções técnicas. Nesse sentido, e em cumprimento ao que dispõe o Manual de Padronização e Especificação Documental do TCE/GO, as instruções técnicas devem conter no item “Proposta de encaminhamento” as seguintes informações dos responsáveis: nome, número de inscrição no Cadastro de Pessoas Físicas; cargo/função; descrição da irregularidade praticada; período de referência e dispositivo leal ou normativo violado.                                                                                                                                                                                                                              - Os processos de tomadas de contas especiais são remetidos ao TCE/GO após a realização da fase interna no órgão ou entidade lesado, cumprindo o que determina a Resolução Normativa nº 8/2022. Por essa razão, no momento de autuação no TCE/GO devem possuir, em regra, os documentos necessários à realização dessa apuração inicial, constantes do referido normativo (art. 23).    Dentre eles, o que inclui dados pessoais dos responsáveis é a ficha de qualificação (a qual deve conter a qualificação dos responsáveis, indicando nome, CPF, endereço e, se servidor público, cargo, matrícula e período de exercício).   Nos casos das tomadas de contas especiais instauradas pelo órgão ou entidade lesado, contendo valor do débito inferior ao de alçada, devem constar as seguintes informações (art. 20): nome, filiação e CPF ou CNPJ do responsável;  cargo, função e matrícula do responsável, se o mesmo for servidor público;  endereço residencial, profissional e número de telefone do responsável</t>
  </si>
  <si>
    <t xml:space="preserve">Lei estadual nº 16.168/2007 (art. 62 e seguintes); 
Resolução Normativa nº 8/2022 - TCE/GO;                                                                                         Manual de Padronização e Especificação Documental do TCE/GO  </t>
  </si>
  <si>
    <t>(A)
Aplicação de controles conforme determinado em matriz de aplicabilidade:
 Referente aos itens (A5.1, A5.2, A5.3, A5.4, A5.5, A5.6, A5.7, A5.8, A5.9, A5.10, A5.12, A.5.13, A5.14, A5.15, A5.16, A5.17, A5.18, A5.19, A5.20, A5.21, A5.22, A5.23, A5.24, A5.25, A5.26, A5.27, A5.28, A5.29, A5.30, A5.31, A5.32, A5.33, A5.34, A5.36, A5.37) 
Controle Aplicados aos itens (A6.2, A6.3, A6.4, A6.5, A6.6., A6.7, A6.8) Controle Aplicados aos itens (A7.3, A7.4, A7.5, A7.6, A7.7, A7.9, 7.13, A7.14)
Controle Aplicados aos itens (A8.1, A8.2, A8.3, A8.7, A8.8., A8.9, A8.11, A8.12, A8.13, A8.14, A8.15, A8.16, A8.17, A8.18, A8.30, A8.31, A8.33, A8.34)
Distribuição por meio de sistema eletrônico com acesso controlado.
-Backup
"Acesso controlado por senha e site institucional.
-Backup
(B)
Controle de acesso de sistemas fornecido pelo TCE/GO (credencias e senhas de REDE/SINI)</t>
  </si>
  <si>
    <t>Processos (fonte do SINI e E-Docs)</t>
  </si>
  <si>
    <t>Recepção de processso e documentos pelos SINI e e-dOCS. Acesso dos dados pessoais que estão disponibilizados nos documentos recebidos (Nome, CPF; endereço)</t>
  </si>
  <si>
    <t>Trilhas de auditoria</t>
  </si>
  <si>
    <t>Criar e gerenciar trilhas automatizadas pré-definidas a partir de informações dos órgãos jurisdicionados, sistemas informatizados do Tribunal ou de sistemas informatizados dos próprios órgãos.  Pode envolver análise e processamento de dados pessoais de agentes públicos ou pessoas que receberam dinheiro do estado de Goiás: Nome; Endereço; Nome da Mãe; Data de Nascimento; CPF; Cargo/Função;  Telefone; E-mail; Grupo Familiar.</t>
  </si>
  <si>
    <t>Competênciass gerais de fiscalizaçao - LOTCE e RITCE
RESOLUÇÃO NORMATIVA N 009/2016
Res. Normativa N 3/2020 - Sistema de Avisos e Trilhas
Técnica n° 01/2018 - Rede Infocontas</t>
  </si>
  <si>
    <t>Elaborar relatório de Inteligência do tipo Informe, Informação, Apreciação ou Estimativa. Pode envolver análise e processamento de dados pessoais de agentes públicos ou pessoas que receberam dinheiro do estado de Goiás: 
 - Nome
 - Endreço 
 - Nome da Mãe
- Data de Nascimento
 - CPF
- Cargo/Função
- Telefone
- E-mail
- Grupo Familiar</t>
  </si>
  <si>
    <t>Competências gerais de fiscalização da LOTCE e RITCE
- RESOLUÇÃO NORMATIVA N 009/2016
- Acordo de Cooperação Técnica No 12/2017 - ODP-TC
- Técnica n° 01/2018 - Rede Infocontas</t>
  </si>
  <si>
    <t>(A)
Aplicação de controles conforme determinado em matriz de aplicabilidade:
 Referente aos itens (A5.1, A5.2, A5.3, A5.4, A5.5., A5.6,A5.7, A5.8, A5.9, A5.10, A5.12, A.5.13, A5.14, A5.15, A5.16, A5.17, A5.18, A5.19, A5.20, A5.21, A5.23, A5.24, A5.25, A5.26, A5.27, A5.28, A5.29, A5.30, A5.31, A5.32, A5.33, A5.36, A5.37) 
Controle Aplicados aos itens (A6.2, A6.3, A6.4,A6.5, A6.6., A6.7, A6.8) Controle Aplicados aos itens (A7.1, A7.2, A7.3, A7.4, A7.5, A7.6, A7.7, A7.8, A7.12, A7.13, A7.14)
Controle Aplicados aos itens (A8.2, A8.3, A8.4, A8.5, A8.7, A8.8., A8.9,  A8.11, A8.12, A8.13, A8.14, A8.15,  A8.16, A8.17, A8.18, A8.20, A8.21, A8.24, A8.31, A8.33, A8.34)
Manuseado por meio de autorização da TI para acesso a pasta Serv-Quali, somente para servidores do serviço.
-Backup
(B)
Uso de rede dados isolada da rede do TCE-GO.
Assinatura de Termo de Sigilo pelas pessoas envolvidas na produção do conhecimento
Uso do Sistema Gestão da Fiscalização para Difusão de Informações co controle de acesso
Servidor de arquivos Isolado - não se usa o Drive L do TCE-GO.
Controle de acesso físico à sala com fechadura eletrônica
Divulgação de Relatórios com uso de Criptografia</t>
  </si>
  <si>
    <t>Gerir dados e informações estratégicas relacioandas ao controle externo, tais como matrizes de risco e dados de terceiros recebidos via acordos de cooperação técnica. Pode envolver análise e processamento de dados pessoais de agentes públicos ou pessoas que receberam dinheiro do estado de Goiás: 
- Nome
- Endreço 
- Nome da Mãe
- Data de Nascimento
- CPF
- Cargo/Função
- Telefone
- E-mail
- Grupo Familiar</t>
  </si>
  <si>
    <t>Competências gerais de fiscalização da LOTCE e RITCE
- RESOLUÇÃO NORMATIVA N 009/2016
- Técnica n° 01/2018 - Rede Infocontas</t>
  </si>
  <si>
    <t>(A)
Aplicação de controles conforme determinado em matriz de aplicabilidade:
 Referente aos itens (A5.1, A5.2, A5.3, A5.4, A5.5., A5.6,A5.7, A5.8, A5.9, A5.10, A5.12, A.5.13, A5.14, A5.15, A5.16, A5.17, A5.18, A5.19, A5.20, A5.21, A5.23, A5.24, A5.25, A5.26, A5.27, A5.28, A5.29, A5.30, A5.31, A5.32, A5.33, A5.36, A5.37) 
Controle Aplicados aos itens (A6.2, A6.3, A6.4,A6.5, A6.6., A6.7, A6.8) Controle Aplicados aos itens (A7.1, A7.2, A7.3, A7.4, A7.5, A7.6, A7.7, A7.8, A7.12, A7.13, A7.14)
Controle Aplicados aos itens (A8.2, A8.3, A8.4, A8.5, A8.7, A8.8., A8.9,  A8.11, A8.12, A8.13, A8.14, A8.15,  A8.16, A8.17, A8.18, A8.20, A8.21, A8.24, A8.31, A8.33, A8.34)
Manuseado por meio de autorização da TI para acesso a pasta Serv-Quali, somente para servidores do serviço.
-Backup
(B)
Uso de rede dados isolada da rede do TCE-GO.
- Assinatura de Termo de Sigilo pelas pessoas envolvidas na produção do conhecimento
- Servidor de arquivos Isolado - não se usa o Drive L do TCE-GO.
- Controle de acesso físico à sala com fechadura eletrônica
- Servidor de banco de dados Isolado sob gestão do Serviço</t>
  </si>
  <si>
    <t>Demandas de informação solicitadas pelo SEC-CEXTERNO, registradas no SGF.</t>
  </si>
  <si>
    <t>Produzir conhecimentos especializado para apoio ao controle externo através de demandas de solicitação de informações estratégicas pontuais ou solicitação de outras demandas para apoio ou assessoramento das áreas técnicas da Secretaria. Pode envolver análise e processamento de dados pessoais de agentes públicos ou pessoas que receberam dinheiro do estado de Goiás: 
- Nome
- Endreço 
- Nome da Mãe
- Data de Nascimento
- CPF
- Cargo/Função
- Telefone
- E-mail
- Grupo Familiar</t>
  </si>
  <si>
    <t xml:space="preserve"> Competências gerais de fiscalização da LOTCE e RITCE
- RESOLUÇÃO NORMATIVA N 009/2016
- Técnica n° 01/2018 - Rede Infocontas</t>
  </si>
  <si>
    <t xml:space="preserve">Conforme artigo 1º, caput, c/c art. 2º, caput, da Lei Federal nº 8.730/1993, as Declarações de Bens e Rendas devem conter:
i) fontes de renda; 
ii) relação pormenorizada dos bens imóveis, móveis, semoventes, títulos ou valores mobiliários, direitos sobre veículos automóveis, embarcações ou aeronaves e dinheiros ou aplicações financeiras que, no País ou no exterior, constituam, separadamente, o patrimônio do declarante e de seus dependentes, na data respectiva, excluídos os objetos e utensílios de uso doméstico de módico valor; 
 Para cumprimento do disposto pela Lei Federal nº 8.730/1993, pode ser apresentada a cópia completa da Declaração de Imposto de Renda Pessoa Física (DIRPF) do exercício vigente, cópia parcial contendo as seções específicas sobre bens e rendas, ou ainda declaração própria contendo as informações;  
- Os servidores abrangidos pela retromencionada Lei Federal devem encaminhar, anualmente, suas DBR's á Gestão de Pessoas de cada órgão ou diretamente ao Controle Interno, conforme orientações de cada órgão/entidade;
- Uma vez coletadas todas as DBR's dos servidores abrangidos pela normativa, o Controle Interno de cada Poder ou órgão autônomo as encaminham para o TCE-GO. O recebimento dessa documentação ocorre por meio de entrega em mãos à Chefia do Serviço de Registro de Atos de Pessoal, ou à Gerência de Controle de Atos de Pessoal. Normalmente, tratam-se de documentos impressos ou consolidados em mídia digital pelo respectivo Controle Interno.  </t>
  </si>
  <si>
    <t xml:space="preserve">Art. 1º, § 2º da Lei Federal nº 8.730/1993, que estabelece envio de cópia da declaração de bens e rendas ao Tribunal de Contas da União por servidores em exercício de cargos, empregos e funções específicos dos Poderes Executivo, Legislativo e Judiciário;
- Art. 102, inciso VIII da LOTCE-GO, que confere ao TCE-GO competência para estabelecer a forma de fiscalização das declarações de bens e rendas apresentadas pelas autoridades e servidores públicos;
- Art. 287 do RITCE-GO, que estabelece, em linhas gerais, os procedimentos para envio das DBR's à Corte e a forma de fiscalização que o TCE-GO exercerá sobre esses documentos;. 
- RESOLUÇÃO NORMATIVA Nº 9/2023 - Dispõe sobre a forma de recebimento das Declarações de Bens e Rendas - DBRs a serem apresentadas pelos agentes públicos estaduais prevista na Lei Federal n° 8.730, de 10 de novembro de 1993.
</t>
  </si>
  <si>
    <t>(A)
Aplicação de controles conforme determinado em matriz de aplicabilidade:
 Referente aos itens (A5.1, A5.2, A5.3, A5.4, A5.5., A5.6,A5.7, A5.8, A5.9, A5.10, A5.12, A.5.13, A5.14, A5.15, A5.16, A5.17, A5.18, A5.19, A5.20, A5.21, A5.23, A5.24, A5.25, A5.26, A5.27, A5.28, A5.29, A5.30, A5.31, A5.32, A5.33, A5.36, A5.37) 
Controle Aplicados aos itens (A6.2, A6.3, A6.4,A6.5, A6.6., A6.7, A6.8) Controle Aplicados aos itens (A7.1, A7.2, A7.3, A7.4, A7.5, A7.6, A7.7, A7.8, A7.12, A7.13, A7.14)
Controle Aplicados aos itens (A8.2, A8.3, A8.4, A8.5, A8.7, A8.8., A8.9,  A8.11, A8.12, A8.13, A8.14, A8.15,  A8.16, A8.17, A8.18, A8.20, A8.21, A8.24, A 8.30, A8.31, A8.33, A8.34)
Manuseado por meio de autorização da TI para acesso a pasta Serv-Quali, somente para servidores do serviço.
-Backup
(B)
As declarações são enviadas através de sistema informatizado próprio desenvolvido pela DIR-TI.
- O controle de acesso para o envio das declarações é controlado pela DIR-TI e utilizada sistema de autenticação gov.br.
- As declarações enviadas são criptografadas e armazenadas apenas no sistema de arquivos da máquina que executa o sistema DBR.
- O sistema não permite o acesso aos documentos anexados através das suas interfaces.
- O servidor no qual o sistema é executado é específico para esta funcionalidade, não havendo compartilhamento de recursos com outros sistemas na mesma máquina.
- Apenas colaboradores lotados no Serviço de Informações Estratégicas possuem acesso via terminal na máquina que executa o sistema da DBR.</t>
  </si>
  <si>
    <t>Serviço de Arquivamento</t>
  </si>
  <si>
    <t>Processos de requerimento, denúncias e representações</t>
  </si>
  <si>
    <t xml:space="preserve">Requerimentos, denúncias, representações, dentre outros processos e documentos envolvem a qualificação das partes. Além disso, muitas dessas peças processuais são constituídas de cópias que integram os conjuntos documentais, tais como cópias de RG, CPF, contratos, comprovantes, exames e laudos médicos periciais, etc. Nota-se que  atualmente tais documentos são recebidos de forma eletrônica, via SINE/eTCE e TCE-DOCS. No entanto, ainda temos uma pequena parte destes documentos que ainda estão em formato híbrido, ou seja, parte física e parte digital, bem como aqueles totalmente em formato físico.  Dessa forma, toda documentação recebida passa por triagem, onde é feita a  analise de sua classificação  e, sendo física,  para retirada de objetos que com ação do tempo possam danificá-la.   </t>
  </si>
  <si>
    <t>Lei estadual nº 16.168/07 (Lei Orgânica do Tribunal de Contas do Estado de Goiás), Art. 7º, III, bem como a Resolução n° 022/2008 (Regimento Interno do Tribunal de Contas do Estado de Goiás), Art. 10, III, que tratam da organização dos serviços técnicos e administrativos no âmbito do TCE/GO;                                                                                                                  Art. 202, III, que trata da  decisão terminativa que determina o  arquivamento pela ausência de pressupostos de constituição e de desenvolvimento válido e regular do processo;                                            
Art. 203, que trata do arquivamento do processo de prestação ou de tomada de contas;                                                                                               Art. 204 e 223,  que tratam do  arquivamento de processo, sem cancelamento de débito;                                                                                                                                                                                                                                   Art. 305, que trata do não conhecimento de requerimento pelo Relator ou o Tribunal de Contas do Estado e  o respectivo arquivamento do processo;                                                                                                               Art. 309,  que trata do não conhecimento  de consulta  e  o respectivo arquivamento do processo;                                                                                       
Art. 375, que trata da  formação, tramitação, devolução à origem, extinção, suspensão, arquivamento e ordem dos processos, respectivos procedimentos e prazos;                                                                                     Art. 1º e 2º - Lei 8.159/91,   que tratam da  gestão documental e a proteção especial a documentos de arquivos;                                                                         
Art. 1º, I e 4º, V - Lei 12.527/11,  que tratam dos procedimentos de acesso a informação;                                                                                                    Lei nº 13.709/2018, art. 5º, X, que faz considerações sobre o tratamento: toda operação realizada com dados pessoais, como as que se referem a coleta, produção, recepção, classificação, utilização, acesso, reprodução, transmissão, distribuição, processamento, arquivamento, armazenamento, eliminação, avaliação ou controle da informação, modificação, comunicação, transferência, difusão ou extração;               
Lei 13.105/2015, art. 921, V, § 2º, que trata do arquivamento dos autos em fase de execução. Decreto nº 10.278, de 18 de Março de 2020, que regulamenta o disposto no inciso X do caput do art. 3º da Lei nº 13.874, de 20 de setembro de 2019, e no art. 2º-A da Lei nº 12.682, de 9 de julho de 2012, para estabelecer a técnica e os requisitos para a digitalização de documentos públicos ou privados, a fim de que os documentos digitalizados produzam os mesmos efeitos legais dos documentos originais.</t>
  </si>
  <si>
    <t xml:space="preserve">Uma das etapas que inicia o controle da aplicação de multas e débitos envolve a publicação de decisões do TCE, as quais por exigência normativa, contém inevitavelmente a referência aos nomes e CPFs e ainda outras informações pessoais dos envolvidos, tais como estado civil, endereço e telefones. As decisões são enviadas ainda por meio do encaminhamento de processos e ofícios ao juridicionados em geral. As informações são publicadas livremente em diversas páginas do Tribunal, enviadas à Justiça ou Ministério Público em alguns casos, e outros órgãos e instituições para fins de cobrança e execução. </t>
  </si>
  <si>
    <t>Resolução nº 018/2009 - TCE/GO, Art. 1° e modelos anexos, que institui modelos de acórdãos de aplicação de multa e imputação de débitos;
Resolução Administrativa Nº 7/2016 - Art.5º I e II e anexos; que dispõe acerca da padronização e expedição de conteúdo dos itens decisórios no âmbito do Tribunal de Contas do Estado de Goiás;  
Art. 2º e o § 1º, do art. 12, da Resolução Normativa nº 006/2012, que trata da elaboração e publicação de TAGS;
Arts. 37, caput (princípio da publicidade), e 93, IX e X, da CF c/c arts. 7º, II e V, e 8º, caput, da LAI.</t>
  </si>
  <si>
    <t>(A)
Aplicação de controles conforme determinado em matriz de aplicabilidade:
 Referente aos itens (A5.1, A5.2, A5.3, A5.4, A5.5, A5.6, A5.7, A5.8, A5.9, A5.10, A5.12, A.5.13, A5.14, A5.15, A5.16, A5.17, A5.18, A5.19, A5.20, A5.21, A5.22, A5.23, A5.24, A5.25, A5.26, A5.27, A5.28, A5.29, A5.30, A5.31, A5.32, A5.33, A5.34, A5.36, A5.37) 
Controle Aplicados aos itens (A6.2, A6.3, A6.4, A6.5, A6.6., A6.7, A6.8) Controle Aplicados aos itens (A7.3, A7.4, A7.5, A7.6, A7.7, A7.9, 7.13, A7.14)
Controle Aplicados aos itens (A8.1, A8.2, A8.3, A8.7, A8.8., A8.9, A8.11, A8.12, A8.13, A8.14, A8.15, A8.16, A8.17, A8.18, A8.30, A8.31, A8.33, A8.34)
Sistema especialista (GCAR), eTCE-GO (Processo eletrônico), Painéis (QLIK SENSE)
- Distribuição e acesso por meio da internet. 
- Backup
(B)
Controle de acesso de sistemas fornecido pelo TCE/GO (credencias e senhas de REDE/SINI);
Controle de acesso e compartilhamento do Google Drive nas planilhas armazenadas em nuvem.</t>
  </si>
  <si>
    <t>Acórdão Publicado</t>
  </si>
  <si>
    <t>Sistema de Controle de Deliberações (GCAR)</t>
  </si>
  <si>
    <t>Sistema GROL</t>
  </si>
  <si>
    <t>Este procedimento inicia com o jurisdicionado preenchendo formulário de inserção de dados via Sistema GROL (tce-net).</t>
  </si>
  <si>
    <t>LEI ORGÂNICA 16.168 11 DE DEZEMBRO 2007
Art. 42-A - Parágrafo único.
Art. 61 - item I
REGIMENTO INTERNO RESOLUÇÃO 22 DE 04 DE SETEMBRO DE 2008
Art. 4º - e Parágrafo único. 
Art. 88.
Art. 184 - Item I.
Art. 188 - § 1º; § 2º.
Art. 189 - § 1º, § 2º, § 3º, § 4º, § 5º, § 6º, § 7º.
Art. 190. Itens I, II, III, IV e V
Art. 191. 
Art. 192.</t>
  </si>
  <si>
    <t>(A)
Aplicação de controles conforme determinado em matriz de aplicabilidade:
 Referente aos itens (A5.1, A5.2, A5.3, A5.4, A5.5, A5.6, A5.7, A5.8, A5.9, A5.10, A5.12, A.5.13, A5.14, A5.15, A5.16, A5.17, A5.18, A5.19, A5.20, A5.21, A5.22, A5.23, A5.24, A5.25, A5.26, A5.27, A5.28, A5.29, A5.30, A5.31, A5.32, A5.33, A5.34, A5.36, A5.37) 
Controle Aplicados aos itens (A6.2, A6.3, A6.4, A6.5, A6.6., A6.7, A6.8) Controle Aplicados aos itens (A7.3, A7.4, A7.5, A7.6, A7.7, A7.9, 7.13, A7.14)
Controle Aplicados aos itens (A8.1, A8.2, A8.3, A8.7, A8.8., A8.9, A8.11, A8.12, A8.13, A8.14, A8.15, A8.16, A8.17, A8.18, A8.30, A8.31, A8.33, A8.34)
Sistema especialista (GCAR), eTCE-GO (Processo eletrônico), Painéis (QLIK SENSE)
- Distribuição e acesso por meio da internet. 
- Backup
(B)
Controle de acesso do sistema fornecido pelo portal (TCE-NET) - (credencias e senhas - tce-net - Rol de Responsáveis);</t>
  </si>
  <si>
    <t>O Serviço, principalmente mediante acompanhamento das publicações na imprensa oficial e subsidiariamente mediante acompanhamento do "Consulta de Decisões", identifica os atos normativos internos do TCE-GO e dá andamento ao processo de CATALOGAÇÃO (pelos parâmetros de  número, tipo, origem, data de edição, início de vigência, ementa e data e dados de publicação dos atos),   tanto no catálogo em formato Excel, quannto no Sistema GNOI; de CLASSIFICAÇÃO (área, tema e assunto, principal ou alterador), de CONFERÊNCIA DO TEXTO, de INCLUSÃO do ato no acervo normativo (Banco de dados na pasta do Serviço no Diretóro L: e no Sistema "GNOI"), mediante edição (em formato Word, PDF e HTML, podendo ter anexos em outros formatos em casos específicos/atípicos), CONSOLIDAÇÃO NORMATIVA (que é a interligação do ato com outro preexistente, com a devidas remissões e notas decorrentes do ato mais recente), e por fim a  DISPONIBILIZAÇÃO do ato no sítio eletrônico do TCE-GO e demais atos de GESTÃO do acervo. 
 Sendo assim, nos casos em que os atos normativos contiverem dados protegidos pela LGPD (como nome completo da pessoa, cargo, função, CPF, endereço etc.), o Serviço terá acesso e fará o tratamento dos mesmos, por meio de leitura, consignação de cópia de trechos do texto no Catálogo de Atos Normativos, assim como reproduções da íntegra em seu Acervo Normativo gravado na respectiva pasta no Diretório L: e Sistema GNOI.</t>
  </si>
  <si>
    <t>Resolução Administrativa nº 19/2022 - TCE/GO, que dispõe sobre a estrutura organizacional do Tribunal de Contas do Estado de Goiás, determinando as competência e atribuições do Serviço de Jurisprudência e Consolidação Normativa;</t>
  </si>
  <si>
    <t>(A)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A8.15, A8.16, A8.17, A8.20, A8.26, A8.30, A8.31, A8.32, A8.33, A8.34)
Acesso controlado por senha institucional.
-Backup
-Histórico de alterações
- Históricos de acessos por login
(B)
Controle de acesso de sistemas fornecido pelo TCE/GO (credencias e senhas de REDE);
Permissão de acesso à Pasta do Serviço, no diretório L: e ao Sistema GNOI, restrito aos servidores do Setor.</t>
  </si>
  <si>
    <t>Os Acórdãos do TCE-GO são extraídos do "Decisões" e/ou do DEC, após sua publicação, e em seguida, catalogados e classificados em planilhas Excel, organizadas por ano e arnazenadas na Pasta do Serviço, no diretório da Unidade L:. Mediante a aplicação de filtros sobre os dados das planilhas (número da decisão, data da sessão, data da publicação, colegiado, relator da decisão, assunto do processo, número do processo, interessado, ementa, objeto, dispositivo, tipo de processo e tipo de decisão) é possível obter resultados de informações sobre o acervo decisório catalogado.  
Sendo assim, nos casos em que os Acórdãos contiverem dados protegidos pela LGPD (como nome completo da pessoa, cargo, função, CPF, endereço etc.), o Serviço terá acesso e fará o tratamento dos mesmos por meio de leitura e consignação de cópia de trechos do texto no Catálogo de Acórdãos.</t>
  </si>
  <si>
    <t>Resolução Administrativa nº 19/2022 - TCE/GO, que dispõe sobre a estrutura organizacional do Tribunal de Contas do Estado de Goiás, determinando as competência e atribuições do Serviço de Jurisprudência e Consolidação Normativa.</t>
  </si>
  <si>
    <t>(A)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A8.15, A8.16, A8.17, A8.20, A8.26, A8.30, A8.31, A8.32, A8.33, A8.34)
Acesso controlado por senha institucional.
-Backup
-Histórico de alterações
- Históricos de acessos por login
(B)
Controle de acesso de sistemas fornecido pelo TCE/GO (credencias e senhas de REDE);
Permissão de acesso à Pasta do Serviço, no diretório L:, restrito aos servidores do Setor.</t>
  </si>
  <si>
    <t>Boletim de Jurisprudência do TCE-GO</t>
  </si>
  <si>
    <t>Consiste na leitura dinâmica do inteiro teor dos Acórdãos publicados, para fins de seleção dos elegíveis para composição do BJ-TCE-GO. Este trabalho é feito ao longo do trimestre. 
Ao final do trimestre, aqueles Acórdãos previamente selecionados são revisitados para uma nova seleção que culminará na  confecção da minuta do BJ-TCE-GO, que se dará pela colagem de trechos dos Acórdãos em documento no formato Word, armazenado na pasta deste Serviço no diretírio L:,, que em seguida será apresentado à Gerência de Registro e Jurisprudência para fins de aprovação, assinatura e disponibilização no sítio eletrônico do TCE-GO, e posterior envio por e-mail aos cadastrados para recebimento das edições do BJ-TCE-GO. 
O texto do boletim pode eventualmente, caso indispensável, reproduzir dados  constantes do Acórdão (como nomes das partes envolvidas, valores, endereço, CPF etc.), guardadas as condições de sigilo. Todavia, as decisões apresentadas no BJ-TCE-GO, contém link que remete ao inteiro teor do respectivo Acórdão disponível no "Consulta de Decisões" no sítio eletônico do TCE-GO. 
Sendo assim, nos casos em que os Acórdãos contiverem dados protegidos pela LGPD (como nome completo da pessoa, cargo, função, CPF, endereço etc.), o Serviço terá acesso e fará o tratamento dos mesmos por meio de leitura e consignação de cópias de trechos do texto na Minuta do BJ-TCE-GO.</t>
  </si>
  <si>
    <t>Resolução Administrativa nº 19/2022 - TCE/GO, que dispõe sobre a estrutura organizacional do Tribunal de Contas do Estado de Goiás, determinando as competência e atribuições do Serviço de Jurisprudência e Consolidação Normativa;
RESOLUÇÃO ADMINISTRATIVA Nº 2/2023, Normatiza a produção e divulgação do boletim periódico informativo de jurisprudência do Tribunal de Contas do Estado de Goiás.</t>
  </si>
  <si>
    <t>(A)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A8.15, A8.16, A8.17, A8.20, A8.26, A8.30, A8.31, A8.32, A8.33, A8.34)
Acesso controlado por senha institucional.
-Backup
-Histórico de alterações
- Históricos de acessos por login
(B)
Controle de acesso de sistemas fornecido pelo TCE/GO (credencias e senhas de REDE);
Controle de acesso à Pasta do Serviço, no L, restrito aos servidores do Setor.</t>
  </si>
  <si>
    <t>Serviço de Protocolo e Remessas Postais</t>
  </si>
  <si>
    <t>Todos os requerimentos, denúncias, representações, entre outros envolvem a qualificação das partes no teor desses documentos. Além disso muitas dessas peças processuais envolver a incusão de documentos comprobatórios em anexo, tais como cópias de RG, CPF, Contratos, Comprovantes, Exames e laudos médidos e periciais, etc. Toda a documentação recebida é chancelada e encaminhado ao seu destinatário por meio do TCE-DOCS ou do eTCE-GO a partir de juntada nos processos. Parte desses documentos é recebido físicamente sendo digitalizada para inserção no sistemas e outra parte é recebida de forma eletrônica, via email ou SEI.</t>
  </si>
  <si>
    <t>Resolução Normativa 12/2017 - RESOLUÇÃO DO PROCESSO ELETRÔNICO DO TCE - Art. 11, § 1º identificação da parte que inicia o processo;
RESOLUÇÃO NORMATIVA Nº 016/2016, Art. 12, VII, "d" - qualificação em tomadas de contas especiais;
RESOLUÇÃO Nº 011/2012, art. 12 - protocolo dos registros de admissões
Resolução nº 22/2008 – Regimento Interno do TCE/GO – RITCE: Art. 2º, §7º - Atos concessão de aposentadorias, reformas e transferências para a reserva;  Art. 232 - qualificação em denúncia; Art. 262 §6º - qualificação em fiscalização de licitações; Art. 331, III - qualificação indispensável à identificação do interessado, se não houver no processo original em petição de  recurso;
PORTARIA Nº 023/2013
 - Art. 23. §5º - chancela de atestados médidos;
Resolução nº 134/1994 – Artigo 6º e §2º do art. 1º da Lei nº 8.730/93 - Declarações de Bens e Rendas;
INSTRUÇÃO DE SERVIÇO Nº 001/2020 - GPRES - art. 8º, trata do recebimento de documentos não processuais e RESOLUÇÃO NORMATIVA Nº 009/2009 trata da chancela eletrônica única.
Art. 6º LEI Nº 13.800/2001 -  trata do requerimento inicial em processo administrativo;
Art. 319 NCPC/2015 -  trata da petição inicial no processo civil.</t>
  </si>
  <si>
    <t>Processos no SEI</t>
  </si>
  <si>
    <t xml:space="preserve">Processos que são encaminhados ao Tribunal pelos diversos órgãos da Administração Direta e Indireta do Estado, obtenção de consulta, baixar documentos e etc. </t>
  </si>
  <si>
    <t>Instrução Normativa nº 008/2017 - SEGPLAN - Estabelece normas gerais e procedimentos relativos à gestão, funcionamento e utilização do SEI no âmbito da administração direta, autárquica e fundacional do Poder Executivo. E Instrução Normativa nº 005/2018 - SEGPLAN - Estabelece normas gerais e os procedimentos de gestão de documentos e processos administrativos eletrônicos e digitais relativos ao Sistema Eletrônico de Informações - SEI, no âmbito do Poder Executivo Estadual.</t>
  </si>
  <si>
    <t>Resolução nº 018/2009 - TCE/GO, Art. 1° e modelos anexos, que institui modelos de acórdãos de aplicação de multa e imputação de débitos;
Resolução Administrativa Nº 7/2016 - Art.5º I e II e anexos; que dispõe acerca da padronização e expedição de conteúdo dos itens decisórios no âmbito do Tribunal de Contas do Estado de Goiás;   
Arts. 37, caput (princípio da publicidade), e 93, IX e X, da CF c/c arts. 7º, II e V, e 8º, caput, da LAI.</t>
  </si>
  <si>
    <t>(A)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A8.15, A8.16, A8.17, A8.20, A8.26, A8.30, A8.31, A8.32, A8.33, A8.34)
Acesso restrito
-Distribuição e acesso por meio da internet
-Sistema especialista eTCE-GO (Processo eletrônico), Painéis (QLIK SENSE)
-Backup
(B)
Resolução nº 018/2009 - TCE/GO, Art. 1° e modelos anexos, que institui modelos de acórdãos de aplicação de multa e imputação de débitos;
Resolução Administrativa Nº 7/2016 - Art.5º I e II e anexos; que dispõe acerca da padronização e expedição de conteúdo dos itens decisórios no âmbito do Tribunal de Contas do Estado de Goiás;   
Arts. 37, caput (princípio da publicidade), e 93, IX e X, da CF c/c arts. 7º, II e V, e 8º, caput, da LAI.</t>
  </si>
  <si>
    <t xml:space="preserve">Ao emitir um ofício de citação ou intimação a primeira etapa é acessar o Sistema de Gestão de Cadastros no TCE_NET, para obter os dados pessoais do interessado envolvido no processo, tais como: nome, CPF, endereço, e-mail e número de telefone, para que seja vinculado os referidos dados ao ofício emitido.                                                                                                                                                                                                                                                         </t>
  </si>
  <si>
    <t>Matérias (Acórdãos, Extratos de citação e intimação).</t>
  </si>
  <si>
    <t>As publicações das decisões do TCE no Diário Eletrônico de Contas, as quais por exigência normativa, contém inevitavelmente a referência aos nomes e CPFs e ainda outras informações pessoais dos envolvidos, tais como endereço. Temos a ocorrência de citação ou intimação a ser efetuada por edital de citação ou intimação a ser publicado no Diário Ofícial do Estado, contendo dados pessoais como nome e CPF, em alguns caso</t>
  </si>
  <si>
    <t>Resolução nº 018/2009 - TCE/GO, Art. 1° e modelos anexos, que institui modelos de acórdãos de aplicação de multa e imputação de débitos;
Resolução Administrativa Nº 7/2016 - Art.5º I e II e anexos; que dispõe acerca da padronização e expedição de conteúdo dos itens decisórios no âmbito do Tribunal de Contas do Estado de Goiás;   
Arts. 37, caput (princípio da publicidade), e 93, IX e X, da CF c/c arts. 7º, II e V, e 8º, caput, da LAI.
Art. 54, inciso II da LOTCE/GO , que permite citações e intimações por publicação de edital no DOE ou no DEC 
LOTCE - que estabelece publicação de decisões no DEC ou DOE
Lei Estadual nº 17.260/2011 regulamentado pela Resolução nº 04/2012, que institui o Diário Eletrônico de Contas.</t>
  </si>
  <si>
    <t>(A)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A8.15, A8.16, A8.17, A8.20, A8.26, A8.30, A8.31, A8.32, A8.33, A8.34)
Acesso restrito
-Distribuição e acesso por meio da internet
-Sistema especialista eTCE-GO (Processo eletrônico), Painéis (QLIK SENSE)
-Backup
(B)
Controle de acesso ao Sistema Gestão de Cadastros no TCE-NET, por meio de usuário e senha de REDE/SINI, para consulta de dados pessoais;
- A atualização/alteração dos dados pessoais é feita pela Chefe de Serviço ou Gerente de Atos Ofíciais e Controle, bem como por servidores representantes designados
Tratativas para inibir a identificação de partes processuais em casos de encaminhamento de cópias de denúncia (tarja).</t>
  </si>
  <si>
    <t>PO Gerir Publicação  no Diário Eletrônico de Contas</t>
  </si>
  <si>
    <t>Texto a ser publicado no DEC</t>
  </si>
  <si>
    <t>O Chefe de Serviço deve fazer a leitura integral do texto que será publicado no DEC (Acórdãos, Citações, Intimações, Atos Normativos, Erratas etc.), com o fim específico de verificar sua correção, identificando eventuais erros, falhas, inadequações e/ou inconsistências na redação do mesmo. A revisão é prévia à publicação. Revisa-se o diário a ser publicado no dia posterior ao da revisão (ou próximo dia útil, caso seja véspera de feriado ou final de semana). Havendo a constatação de algum erro, o mesmo deve ser comunicado, via e-mail institucional, ao Secretário Geral, para as devidas corrreções. Sendo assim, sempre que nos Atos a serem publicados houver conteúdo que contenha qualquer dado protegido pela LGPD (como nome completo da pessoa, cargo, função, CPF, endereço etc.), o Chefe de Serviço terá acesso e fará o tratamento do mesmo, por meio de leitura e consignação de cópia do texto em e-mail a ser enviado ao Secretário para correção.</t>
  </si>
  <si>
    <t>Resolução Normativa nº 9/2012 - TCE/GO, que dispõe sobre a estrutura organizacional do Tribunal de Contas do Estado de Goiás - e, então, determina as competência do Serviço de Jurisprudência e Consolidação Normativ</t>
  </si>
  <si>
    <t>Após o(s) registro(s) e/ou Averbação, o Analista elabora Despacho encaminhando os Autos à Goiás Previdência (GOIASPREV) quando os servidor for do Executivo ou aos respectivos poderes, quando o servidor assim o pertencer. Elaborado o despacho, este é enviado ao chefe do setor que procede revisão e envia o processo ao Serviço de Protocolo e Remessas Postais para efetivar a devolução dos mesmos</t>
  </si>
  <si>
    <t>Constituição Estadual - art. 26, III;                                                                        Lei 16.168/07 - Lei Orgânica do TCE/GO - art. 1º, III e IV; art. 45, II, 'a' e art. 104;                                                                                                                                                                                                     Resolução Normativa 12/2017 - Processo Eletrônico no âmbito do TCE/GO;                                                                                                                                                                Resolução Normativa nº 02/2001;                                                                                          
Resolução nº 22/2008 - Regimento Interno do TCE/GO - art. 2º, III e IV, art. 297 e art. 302; e                                                                                                                                             Portaria nº 676/2018 - Manual de Padronização e Especificação Documental</t>
  </si>
  <si>
    <t>(A)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A8.15, A8.16, A8.17, A8.20, A8.26, A8.30, A8.31, A8.32, A8.33, A8.34)
Acesso controlado por senha institucional.
-Backup
-Histórico de alterações
- Históricos de acessos por login
(B)
As medidas des segurança são realizadas por meio do Sistema Informatizado, que controla os acessos e registra as atividades dos Analistas, que acessam mediante identificação de usuário e senha.</t>
  </si>
  <si>
    <t>Registro / Averbação de Atos de Pessoal</t>
  </si>
  <si>
    <t xml:space="preserve">Após julgamento do ato de pessoal, publicação e anotações pelo Serviço de Controle das Deliberações, os Autos são enviados ao Serviço de Registro. Os Processos são distribuídos aos Analistas habilitados que procedem o(s) Registro(s) e/ou Averbação no sistema informatizado (GREG), nos termos do decidido em Acórdão. </t>
  </si>
  <si>
    <t>Constituição Estadual - art. 26, III;                                                                        Lei 16.168/07 - Lei Orgânica do TCE/GO - art. 1º, III e IV; art. 45, II, 'a' e art. 104;                                                                                                                                                                                                     Resolução Normativa 12/2017 - Processo Eletrônico no âmbito do TCE/GO;                                                                                                                                                                Resolução Normativa nº 02/2001;                                                                                          
Resolução nº 22/2008 - Regimento Interno do TCE/GO - art. 2º, III e IV, art. 297 e art. 302.</t>
  </si>
  <si>
    <t>(A)
Aplicação de controles conforme determinado em matriz de aplicabilidade:
 Referente aos itens (A5.1, A5.2, A5.3, A5.4,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A8.15, A8.16, A8.17, A8.20, A8.26, A8.30, A8.31, A8.32, A8.33, A8.34)
Acesso controlado por senha institucional.
-Backup
-Histórico de alterações
- Históricos de acessos por login
(B)
Constituição Estadual - art. 26, III;                                                                        Lei 16.168/07 - Lei Orgânica do TCE/GO - art. 1º, III e IV; art. 45, II, 'a' e art. 104;                                                                                                                                                                                                     Resolução Normativa 12/2017 - Processo Eletrônico no âmbito do TCE/GO;                                                                                                                                                                Resolução Normativa nº 02/2001;                                                                                          
Resolução nº 22/2008 - Regimento Interno do TCE/GO - art. 2º, III e IV, art. 297 e art. 302.</t>
  </si>
  <si>
    <t>Informação sobre existência ou não de Registro.</t>
  </si>
  <si>
    <t>Assim que o processo é enviado ao Tribunal de Contas para fins de Registro de Atos de Pessoal (admissão, aposentadora, reserva/reforma de militar, pensão), os autos são encaminhados ao Serviço de Registro para elaboração do documento de informação. Ao chegar no Serviço, os processos eletrônicos são distribuídos aos analistas responsáveis que fazem ampla pesquisa (inclusive no acervo físico de livros arquivados no serviço de arquivo), para então elaborar o documento informando se já houve ou não qualquer registro relacionado a ato de pessoal em nome do servidor. Uma vez elaborada a informação, ela é enviada ao chefe do setor que procede revisão e encaminha ao Serviço de Controle Atos de Pessoal. 
Informação acerca da existência ou não de Registro. Caso exista registro, são informados o número do registro, o Livro do registro, o cargo, a data de início e o número da Decisão (Resolução ou Acórdão).</t>
  </si>
  <si>
    <t>FUNDAMENTO PARA A CLASSIFICAÇÃO</t>
  </si>
  <si>
    <t>(Resolução Normativa nº 10/2017)</t>
  </si>
  <si>
    <t>Reservado - art. 3º § 1º RN 10/2017</t>
  </si>
  <si>
    <t>Pessoal - art. 3º § 2º RN 10/2017</t>
  </si>
  <si>
    <t>Sigiloso - art. 3º § 3º RN 10/2017</t>
  </si>
  <si>
    <t>Unidade Responsável pelo Ativo</t>
  </si>
  <si>
    <t>Ativo de informação</t>
  </si>
  <si>
    <t>Tipo de Ativo</t>
  </si>
  <si>
    <t>Gestão da Accountability
Institucional</t>
  </si>
  <si>
    <t>Diretório L; e-TCE</t>
  </si>
  <si>
    <t>Processos Judiciais (Informações em mandado de segurança,  Contestações, 
Recursos,
Interlocutórias, Memorandos e Ofícios)</t>
  </si>
  <si>
    <t>PO Cadastrar Declarações de Bens e Rendas</t>
  </si>
  <si>
    <t>PO Gerir Acompanhamento de Contratos</t>
  </si>
  <si>
    <t>PO Gerir Análise dos Processos de Atos de Pessoal</t>
  </si>
  <si>
    <t>PO Gerir Atendimento</t>
  </si>
  <si>
    <t>Sistema Helpdesk, SGP</t>
  </si>
  <si>
    <t xml:space="preserve">PO Gerir Backup
</t>
  </si>
  <si>
    <t>PO Gerir Comissão Interna de Prevenção de Acidentes</t>
  </si>
  <si>
    <t>PO Gerir Comitê de Asseguração da Qualidade CAQ</t>
  </si>
  <si>
    <t>Diretório L;</t>
  </si>
  <si>
    <t>PO Gerir Jurisprudência Consolidação Normativa</t>
  </si>
  <si>
    <t>Site</t>
  </si>
  <si>
    <t>Sistema de Cadastro Patrimonial e TCE-DOCS</t>
  </si>
  <si>
    <t>PO Gerir Planejamento e Gestão de Estoque</t>
  </si>
  <si>
    <t>PO Gerir Realização de Licitações</t>
  </si>
  <si>
    <t>Compras.gov</t>
  </si>
  <si>
    <t xml:space="preserve">PO Gerir remanejamento e Lotação de Função </t>
  </si>
  <si>
    <t xml:space="preserve">PO Gerir Remanejamento e Lotação de Função </t>
  </si>
  <si>
    <t>GCAR</t>
  </si>
  <si>
    <t>GROL</t>
  </si>
  <si>
    <t>sistema "Avigilon Control Center"</t>
  </si>
  <si>
    <t>PO Inexistente para este ativo.</t>
  </si>
  <si>
    <t>Intelbras, InControl e Avigilon</t>
  </si>
  <si>
    <t>Fiscalizar</t>
  </si>
  <si>
    <t>Diretório L; e-TCE.</t>
  </si>
  <si>
    <t>Sistema Eletrônico</t>
  </si>
  <si>
    <t>e-TCE</t>
  </si>
  <si>
    <t>Gestão Documental e Arquivística</t>
  </si>
  <si>
    <t>SEI</t>
  </si>
  <si>
    <t>PO Planejar e Gerir o Conhecimento no Âmbito do TCE GO</t>
  </si>
  <si>
    <t>PO Realizar Sessão com Plenário Digital</t>
  </si>
  <si>
    <t xml:space="preserve">Armazenamento e preservação em site
institucional e
Sistema
Informatizado
(TCENet).
TCENETREQUISIÇÃO DE
TRANSPORTESLISTAR
REQUERIMENTO
S; Sistema Informatizado GTRA </t>
  </si>
  <si>
    <t>Data Controle</t>
  </si>
  <si>
    <t>Não Aplicável</t>
  </si>
  <si>
    <t>Inicial</t>
  </si>
  <si>
    <t>Final</t>
  </si>
  <si>
    <t>Período de Restrição</t>
  </si>
  <si>
    <t>100 anos</t>
  </si>
  <si>
    <t>5 anos</t>
  </si>
  <si>
    <t>25 anos</t>
  </si>
  <si>
    <t>ANEXO ÚNICO DA PORTARIA Nº XXX/2024-GPRES</t>
  </si>
  <si>
    <t>CLASSIFICAÇÃO DOS ATIVOS DE INFORMAÇÃO CONFORME GRAU DE CONFIDENCIALIDADE</t>
  </si>
  <si>
    <t>"ANEXO</t>
  </si>
  <si>
    <t>OBS: Classificação realizada atendendo a Lei n. 13709/2008 – Lei Geral de Proteção de Dados Pessoais."</t>
  </si>
  <si>
    <t>Versão 003
de 12/12/2022</t>
  </si>
  <si>
    <t xml:space="preserve">Versão 005
20/09/2021   </t>
  </si>
  <si>
    <t>Versão 005
25/11/2022</t>
  </si>
  <si>
    <t>Versão: Revisão 001
01/08/2018</t>
  </si>
  <si>
    <t>Versão: Revisão 005
21/10/2020</t>
  </si>
  <si>
    <t>Versão: 003
23/11/2022</t>
  </si>
  <si>
    <t>Versão: Revisão 005
01/08/2018</t>
  </si>
  <si>
    <t>Versão: Revisão 002
13/08/2019</t>
  </si>
  <si>
    <t>Versão:000
28/09/2021</t>
  </si>
  <si>
    <t>Versão: Revisão 000
20/10/2020</t>
  </si>
  <si>
    <t>Versão: Revisão 003
24/08/2020</t>
  </si>
  <si>
    <t>Versão: Revisão 002
24/07/2020</t>
  </si>
  <si>
    <t>Versão: Revisão 002
10/09/2020</t>
  </si>
  <si>
    <t>Versão: 006
25/11/2022</t>
  </si>
  <si>
    <t>Versão: Revisão 002
21/02/2019</t>
  </si>
  <si>
    <t>Versão: 004
15/12/2020</t>
  </si>
  <si>
    <t xml:space="preserve">Versão: Revisão 004
15/12/2020
</t>
  </si>
  <si>
    <t>Versão: Revisão 002
16/10/2020</t>
  </si>
  <si>
    <t>Versão: Revisão 002
13/09/2019</t>
  </si>
  <si>
    <t>Versão: 005
19/07/2023</t>
  </si>
  <si>
    <t>Versão: 004
07/12/2021</t>
  </si>
  <si>
    <t>Versão: 005
25/07/2023</t>
  </si>
  <si>
    <t>Versão: 003
15/12/2021</t>
  </si>
  <si>
    <t>Versão: Revisão 003
19/08/2020</t>
  </si>
  <si>
    <t>Versão: 003
21/08/2020</t>
  </si>
  <si>
    <t>Versão: Revisão 003
21/08/2020</t>
  </si>
  <si>
    <t>Versão:003
20/09/2022</t>
  </si>
  <si>
    <t>Versão: Revisão 003
28/08/2020</t>
  </si>
  <si>
    <t>Versão: Revisão 002
22/02/2019</t>
  </si>
  <si>
    <t>Versão: Revisão 001
01/08/18</t>
  </si>
  <si>
    <t>Versão: Revisão 002
26/04/2019</t>
  </si>
  <si>
    <t>Versão: 004
23/09/2022</t>
  </si>
  <si>
    <t>Versão: 001
30/09/2022</t>
  </si>
  <si>
    <t>Versão: 000
12/08/2022</t>
  </si>
  <si>
    <t>Versão: 011
01/12//2022</t>
  </si>
  <si>
    <t>Versão: 007
23/09/2022</t>
  </si>
  <si>
    <t>Versão: 000
03/03/2021</t>
  </si>
  <si>
    <t>Versão: 001
01/04/2022</t>
  </si>
  <si>
    <t>Versão: 003
16/01/2023</t>
  </si>
  <si>
    <t>Versão: 005
14/12/2022</t>
  </si>
  <si>
    <t>Versão: Revisão 002
19/08/2020</t>
  </si>
  <si>
    <t>Versão: 002
23/12/2022</t>
  </si>
  <si>
    <t>Versão: 003
07/12/2021</t>
  </si>
  <si>
    <t>Versão: Revisão 000
07/10/2020</t>
  </si>
  <si>
    <t>Versão: 003
07/12/2021
Versão: Revisão 000
07/10/2020</t>
  </si>
  <si>
    <t>Versão: Revisão 005
14/10/2020</t>
  </si>
  <si>
    <t>Versão: Revisão 002
05/12/2017</t>
  </si>
  <si>
    <t>Versão: 002
18/08/2019</t>
  </si>
  <si>
    <t>Versão: Revisão 002/001
13/08/2019-01/08/2018</t>
  </si>
  <si>
    <t>Versão: 003
24/11/2022</t>
  </si>
  <si>
    <t xml:space="preserve">Intencional e Acidental </t>
  </si>
  <si>
    <t>Comprometimento da informação
-Falhas técnicas</t>
  </si>
  <si>
    <t>Falha do equipamento de telecomunicação
-Furto de mídia ou documentos
-Divulgação indevida
-Comprometimento dos dados
-Erro durante o uso
-Hacker
-Criminoso digital
-Pessoal interno</t>
  </si>
  <si>
    <t xml:space="preserve">
-Hacking
-Ato Fraudulento
-Furto de informação</t>
  </si>
  <si>
    <t xml:space="preserve">
Rede
Recursos humanos
Organização</t>
  </si>
  <si>
    <t xml:space="preserve">Atribuição errônea de direitos de acesso
Inexistência de copias de segurança (Back-up)
Linhas de comunicação desprotegidas
Trafego sensível desprotegido
Uso incorreto de software e hardware
Inexistência de mecanismo de monitoramento
Inexistência de politicas para o uso correto de meios de telecomunicação e de troca de mensagens
Inexistência de um procedimento formal para o registro e a remoção de usuários
Inexistência de processo formal para a analise critica dos direitos de acesso
Inexistência  de procedimentos para a identificação, analise e avaliação de riscos
Possibilidade de perda de dados
</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</si>
  <si>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As notícias replicadas no  Clipping do TCE-GO são originalmente publicadas por veículos de comunicação de massa, de forma que já são de domínio público e a responsabilização por sua divulgação é do órgão de origem.</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</si>
  <si>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Comunicar, por meio de avisos (cartazes, comunicado oral ou vídeo) que as pessoas podem ser filmadas, ter áudio capturado  ou fotografadas durante a participação de eventos no TCE-GO ou a ele relacionados. Atualmente, não é executada essa medida. Alternativamente, pode ser incluido nos termos de inscrição de eventos a informação de que tais registros serão feitos e a inscrição presumirá a anuência da pessoa com isso (Ação Escoex).</t>
  </si>
  <si>
    <t>RESOLUÇÃO TCE-GO Nº 2/2018, Art. 14 e seus incisos                                       
RESOLUÇÃO TCE-GO Nº 2/2018, Art. 15 e seus incisos</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</si>
  <si>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Evitar divulgar dados pessoais das pessoas citadas nas matérias produzidas.</t>
  </si>
  <si>
    <t>Comprometimento da informação
Falhas técnicas
Ações não autorizadas
Seres Humanos</t>
  </si>
  <si>
    <t>Falha do equipamento de telecomunicação
Furto de mídia ou documentos
Divulgação indevida
Comprometimento dos dados
Hacker
Criminoso digital
Pessoal interno</t>
  </si>
  <si>
    <t xml:space="preserve">Perda de dados
Hacking
Invasão de sistema, infiltrações e entradas não autorizadas
Acesso não autorizados
Ato Fraudulento
Suborno por informação
Invasão de sistema
Garantir uma vantagem politica
Furto de informação
</t>
  </si>
  <si>
    <t xml:space="preserve">Software
Rede
Recursos humanos
Organização
</t>
  </si>
  <si>
    <t xml:space="preserve">Procedimento de teste de software insuficientes ou inexistentes
Atribuição errônea de direitos de acesso
Inexistência de copias de segurança (Back-up)
Linhas de comunicação desprotegidas
Trafego sensível desprotegido
Uso incorreto de software e hardware
Possibilidade de perda de dados
</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</si>
  <si>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Controle de acesso de sistemas fornecido pelo TCE/GO (credenciais e senhas de REDE/SINI).</t>
  </si>
  <si>
    <t>Comprometimento da informação
Falhas técnicas
Ações não autorizadas
Comprometimento de funções
Seres Humanos</t>
  </si>
  <si>
    <t>perda de dados
Hacking
Invasão de sistema, infiltrações e entradas não autorizadas
Acesso não autorizados
Crime digital
Ato Fraudulento
Suborno por informação
Invasão de sistema
Spoofng
Garantir uma vantagem politica
Furto de informação
Violação da privacidade das pessoas
Código malicioso</t>
  </si>
  <si>
    <t>Software
Rede
Recursos humanos
Organização</t>
  </si>
  <si>
    <t>Procedimento de teste de software insuficientes ou inexistentes
Falhas conhecidas no software
Atribuição errônea de direitos de acesso
Inexistência de copias de segurança (Back-up)
Linhas de comunicação desprotegidas
Trafego sensível desprotegido
Uso incorreto de software e hardware
Possibilidade de perda de dados
Possibilidade de corrosão de dados</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</si>
  <si>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Controle de acesso de sistemas fornecido pelo TCE/GO (credenciais e senhas de REDE/SINI);
Controle de acesso à rede na Pasta "L: - DIR-JUR".</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</si>
  <si>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Controle de acesso de sistemas fornecido pelo TCE/GO (credenciais e senhas para o TCE Docs).</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</si>
  <si>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1. Todos os colaboradores (terceirizados, efetivos, comissionados, estagiários) da DI-TI preenchem e assinam um termo de responsabilidade e sigilo de informações.
2. São realizadas ações de gestão de vulnerabilidades com o objetivo de mitigar riscos de vazamento de dados.</t>
  </si>
  <si>
    <t>Comprometimento da informação
Paralisação de serviços essenciais
Falhas técnicas
Ações não autorizadas
Comprometimento de funções
Seres Humanos</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</si>
  <si>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1. Todos os colaboradores (terceirizados, efetivos, comissionados, estagiários) da DI-TI preenchem e assinam um termo de responsabilidade e sigilo de informações.</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</si>
  <si>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1. Todos os colaboradores (terceirizados, efetivos, comissionados, estagiários) da DI-TI preenchem e assinam um termo de responsabilidade e sigilo de informações.
2. São realizadas ações de gestão de vulnerabilidades com o objetivo de mitigar riscos de vazamento de dados.
3. Controle de acesso por IP de máquinas da rede interna do TCE-GO que podem ter acesso às imagens.</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</si>
  <si>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1. Todos os colaboradores (terceirizados, efetivos, comissionados, estagiários) da DI-TI preenchem e assinam um termo de responsabilidade e sigilo de informações.
2. São realizadas ações de gestão de vulnerabilidades com o objetivo de mitigar riscos de vazamento de dados.</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</si>
  <si>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Dados são manipulados por um único servidor da ESCOEX, por meio de credenciais/acessos autorizados pela Coordenação da ESCOEX e  fornecidas pela DI-TI  (login e senha de rede).</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</si>
  <si>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Durante a confecção das planilhas em excel contendo o teor das demandas recebidas e tratadas, são suprimidas manualmente do texto original quaisquer informações que possam identififcar ou causar associação com os autores. </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</si>
  <si>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Controle de acesso de sistemas fornecido pelo TCE/GO (acesso restrito a servidores autorizados - Unidade L - SEC-ADMIN; senhas de rede/SINI)</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</si>
  <si>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Controle de acesso de sistemas fornecido pelo TCE/GO (acesso restrito a servidores autorizados - Unidade L - SEC-ADMIN; senhas de rede/SINI).</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</si>
  <si>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Sistema de Gestão de Pessoal e Folha de Pagamento.
Rede informatizada individual. 
Restrição de Acesso ao recinto da Gerência e Dossiê. 
LGPD.</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</si>
  <si>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Restrição de acesso aos consultórios de atendimento. Prontuário. Sistema de cadastramento de atendimentos. </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</si>
  <si>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Restrição de acesso aos consultórios de atendimento. Prontuário. Sistema de cadastramento de atendimentos.</t>
  </si>
  <si>
    <t>(A)
Aplicação de controles conforme determinado em matriz de aplicabilidade:
Referente aos itens (A5.1, A5.2, A5.3, A5.8, A5.9, A5.11, A5.12, A.5.13, A5.14, A5.15, A5.16, A5.17, A5.18, A5.20, A5.23, A5.24, A5.25, A5.26, A5.27, A5.28, A5.29, A5.30, A5.31, A5.32, A5.33, A5.34, A5.36, A5.37) 
Controle Aplicados aos itens (A6.2, A6.3, A6.4, A6.5, A6.6., A6.7, A6.8) 
Controle Aplicados aos itens (A7.3, A7.4, A7.5, A7.6, A7.7, A7.9)
Controle Aplicados aos itens (A8.2, A8.3, A8.5, A8.6, A8.7, A8.8, A8.10, A8.12, A8.13, A8.14, A8.15, A8.16, A8.17, A8.18, A8.24, A8.26, A8.30, A8.32, A8.34)
Distribuição por meio da rede corporativa do TCE-GO com acesso controlado a colaboradores lotados na área e aos demais colaboradores por meio do processo eletrônico.
- Distribuição por meio de sistema eletrônico com acesso controlado por senha de rede.
-Backup
(B)
Controle de acesso ao sistema, mediante login e senha pessoais.</t>
  </si>
  <si>
    <t xml:space="preserve">Falhas técnicas
Ações não autorizadas
</t>
  </si>
  <si>
    <t>Interrupção do suprimento de energia
Furto de mídia ou documentos
Divulgação indevida
Comprometimento dos dados
Erro durante o uso
Forjamento de direitos
Abuso de direito
Hacker
Criminoso digital
Pessoal interno</t>
  </si>
  <si>
    <t xml:space="preserve">perda de dados
Hacking
Ato Fraudulento
Furto de informação
</t>
  </si>
  <si>
    <t xml:space="preserve">
Rede
</t>
  </si>
  <si>
    <t xml:space="preserve">Atribuição errônea de direitos de acesso
Linhas de comunicação desprotegidas
</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</si>
  <si>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(B)
Controle de acesso à Pasta do Serviço de Manutenção no Servidor "L".</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</si>
  <si>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(B)
Não definido.</t>
  </si>
  <si>
    <t xml:space="preserve">Público </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</si>
  <si>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(B)
Controle de acesso de sistemas fornecido pelo TCE/GO (credencias e senhas de REDE/SINI).</t>
  </si>
  <si>
    <t xml:space="preserve">(A)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(B)
Controle de acesso ao sistema, mediante login e senha pessoais.
</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</si>
  <si>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Controle de acesso de sistemas fornecido pelo TCE/GO (credencias e senhas de REDE/SINI).</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</si>
  <si>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Controle de acesso de sistemas fornecido pelo TCE/GO (credencias e senhas de REDE/SINI), em especial aos sistemas: eTCE-GO, GRAD e SIAP.</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</si>
  <si>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Controle de acesso de sistemas fornecido pelo TCE/GO (credencias e senhas de REDE/SINI), em especial ao Sistema eTCE-GO.</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</si>
  <si>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Controle de acesso de sistemas fornecido pelos juridicionados em cada caso, em especial os Sistemas RHNet e OBIEE do Poder Executivo, ou dados em Paineis do TCE (QLIKSENSE).</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</si>
  <si>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Controle de acesso de sistemas fornecido pelo TCE/GO (credencias e senhas de REDE/SINI), em especial ao TCE-DOCS.</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</si>
  <si>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Controle de acesso de sistemas fornecido pelo TCE/GO (credencias e senhas de REDE/SINI)</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</si>
  <si>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Controle de acesso de sistemas fornecido pelo TCE/GO (credencias e senhas de REDE/SINI e TCE-Docs).</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</si>
  <si>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A8.33, A8.34)
(B)
Controle de acesso ao SGF onde constam as matrizes de responsabilização e o Relatório Final;
- Controle de acesso ao sistema de gerenciamento de processos E-TCE onde são disponibilizados os relatórios de fiscalização e as Instruções Técnicas;
- Controle de acesso à pasta "L" na unidade onde os relatórios ficam armazenados para controle interno.</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</si>
  <si>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Uso de rede dados isolada da rede do TCE-GO.
Assinatura de Termo de Sigilo pelas pessoas envolvidas na produção do conhecimento
Uso do Sistema Gestão da Fiscalização para Difusão de Informações co controle de acesso
Servidor de arquivos Isolado - não se usa o Drive L do TCE-GO.
Controle de acesso físico à sala com fechadura eletrônica</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</si>
  <si>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Uso de rede dados isolada da rede do TCE-GO.
- Assinatura de Termo de Sigilo pelas pessoas envolvidas na produção do conhecimento
- Servidor de arquivos isolado - não se usa o Drive L do TCE-GO.
- Controle de acesso físico à sala com fechadura eletrônica
- Servidor de banco de dados Isolado sob gestão do Serviço
- Documento produzido enviado apenas ao solicitante via SGF, com uso de usuário e senha da ferramenta.</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</si>
  <si>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Controle de acesso de sistemas fornecido pelo TCE/GO (credencias e senhas de REDE/SINI);
Verificação de responsabilidade por meio de assinatura pessoal em documentos e  livros de controle deste serviço.</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</si>
  <si>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Controle de acesso de sistemas fornecido pelo TCE/GO (credencias e senhas de REDE/SINI);
Controle de acesso SEI/GO;
Inibição de anexos na consulta processual processual;
Tratativas para inibir a identificação de partes processuais em casos de encaminhamento de cópias de denúncia (tarja).</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</si>
  <si>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Controle de acesso de sistemas fornecido pelo TCE/GO (credencias e senhas de REDE/SINI);
Controle de acesso e compartilhamento do Google Drive nas planilhas armazenadas em nuvem.</t>
  </si>
  <si>
    <t>(A)
Aplicação de controles conforme determinado em matriz de aplicabilidade:
 Referente aos itens (A5.1, A5.2, A5.3, A5.7, A5.8, A5.9, A5.12, A.5.13, A5.14, A5.15, A5.16, A5.17, A5.18, A5.19, A5.20, A5.23, A5.24, A5.25, A5.26, A5.27, A5.28, A5.29, A5.30, A5.31, A5.32, A5.33, A5.36, A5.37) 
Controle Aplicados aos itens (A6.2, A6.3, A6.4, A6.6., A6.7, A6.8) Controle Aplicados aos itens (A7.3, A7.4, A7.6, A7.7)
Controle Aplicados aos itens (A8.2, A8.3, A8.7, A8.8., A8.11, A8.12, A8.13, A8.14, A8.16, A8.23, A8.33, A8.34)
(B)
Controle de acesso de sistemas fornecido pelo TCE/GO (credencias e senhas de REDE), sendo, no pressente caso, o acesso restrito ao Chefe de Serviço do Setor.</t>
  </si>
  <si>
    <t>PO Gerir Realização de Licitações
PO Gerir Aquisições</t>
  </si>
  <si>
    <t>PO Gerir Accountability do SGI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</si>
</sst>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rgb="FFFF0000"/>
      <name val="Calibri"/>
      <family val="2"/>
      <scheme val="minor"/>
    </font>
    <font>
      <sz val="24"/>
      <color theme="1"/>
      <name val="Calibri"/>
      <family val="2"/>
      <scheme val="minor"/>
    </font>
    <font>
      <b/>
      <sz val="12"/>
      <color theme="0"/>
      <name val="Aharoni"/>
    </font>
    <font>
      <b/>
      <sz val="12"/>
      <color theme="1"/>
      <name val="Aharoni"/>
    </font>
    <font>
      <b/>
      <sz val="12"/>
      <color theme="0"/>
      <name val="Arial Black"/>
      <family val="2"/>
    </font>
    <font>
      <b/>
      <sz val="12"/>
      <color rgb="FFFF0000"/>
      <name val="Arial Black"/>
      <family val="2"/>
    </font>
    <font>
      <sz val="10"/>
      <color theme="1"/>
      <name val="Arial"/>
      <family val="2"/>
    </font>
    <font>
      <sz val="10"/>
      <color theme="1"/>
      <name val="Calibri"/>
      <family val="2"/>
      <scheme val="minor"/>
    </font>
    <font>
      <sz val="10"/>
      <name val="Arial"/>
      <family val="2"/>
    </font>
    <font>
      <sz val="10"/>
      <color rgb="FFFF0000"/>
      <name val="Arial"/>
      <family val="2"/>
    </font>
    <font>
      <strike/>
      <sz val="10"/>
      <color theme="1"/>
      <name val="Arial"/>
      <family val="2"/>
    </font>
    <font>
      <sz val="10"/>
      <color rgb="FF000000"/>
      <name val="Arial"/>
      <family val="2"/>
    </font>
    <font>
      <sz val="10"/>
      <color rgb="FF006100"/>
      <name val="Arial"/>
      <family val="2"/>
    </font>
    <font>
      <sz val="10"/>
      <name val="Calibri"/>
      <family val="2"/>
      <scheme val="minor"/>
    </font>
    <font>
      <sz val="11"/>
      <name val="Calibri"/>
      <family val="2"/>
      <scheme val="minor"/>
    </font>
    <font>
      <strike/>
      <sz val="10"/>
      <color rgb="FFFF0000"/>
      <name val="Arial"/>
      <family val="2"/>
    </font>
    <font>
      <sz val="11"/>
      <color theme="1"/>
      <name val="Arial"/>
      <family val="2"/>
    </font>
    <font>
      <sz val="10"/>
      <color rgb="FF000000"/>
      <name val="Tahoma"/>
      <family val="2"/>
    </font>
    <font>
      <b/>
      <sz val="10"/>
      <color rgb="FF000000"/>
      <name val="Tahoma"/>
      <family val="2"/>
    </font>
    <font>
      <b/>
      <sz val="20"/>
      <color theme="1"/>
      <name val="Arial"/>
      <family val="2"/>
    </font>
    <font>
      <sz val="15"/>
      <color theme="1"/>
      <name val="Arial"/>
      <family val="2"/>
    </font>
    <font>
      <b/>
      <sz val="11"/>
      <color theme="1"/>
      <name val="Arial"/>
      <family val="2"/>
    </font>
    <font>
      <sz val="15"/>
      <color theme="1"/>
      <name val="Ariaal"/>
    </font>
    <font>
      <u/>
      <sz val="11"/>
      <color theme="10"/>
      <name val="Calibri"/>
      <family val="2"/>
      <scheme val="minor"/>
    </font>
    <font>
      <sz val="15"/>
      <color theme="1"/>
      <name val="Calibri"/>
      <family val="2"/>
      <scheme val="minor"/>
    </font>
    <font>
      <b/>
      <sz val="15"/>
      <color theme="1"/>
      <name val="Arial"/>
      <family val="2"/>
    </font>
    <font>
      <b/>
      <sz val="12"/>
      <color theme="1"/>
      <name val="Arial"/>
      <family val="2"/>
    </font>
    <font>
      <b/>
      <sz val="10"/>
      <color theme="1"/>
      <name val="Arial"/>
      <family val="2"/>
    </font>
    <font>
      <b/>
      <sz val="12"/>
      <name val="Aharoni"/>
    </font>
    <font>
      <b/>
      <sz val="18"/>
      <color theme="1"/>
      <name val="Calibri"/>
      <family val="2"/>
      <scheme val="minor"/>
    </font>
    <font>
      <b/>
      <sz val="14"/>
      <color theme="8"/>
      <name val="Calibri"/>
      <family val="2"/>
      <scheme val="minor"/>
    </font>
    <font>
      <b/>
      <sz val="12"/>
      <color theme="0"/>
      <name val="Aharoni"/>
      <charset val="177"/>
    </font>
    <font>
      <sz val="12"/>
      <color theme="0"/>
      <name val="Avenir Next LT Pro"/>
      <family val="2"/>
    </font>
    <font>
      <sz val="13"/>
      <name val="Calibri"/>
      <family val="2"/>
      <scheme val="minor"/>
    </font>
    <font>
      <b/>
      <sz val="13"/>
      <color theme="1"/>
      <name val="Calibri"/>
      <family val="2"/>
      <scheme val="minor"/>
    </font>
    <font>
      <sz val="13"/>
      <color theme="1"/>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5"/>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E2EFDA"/>
        <bgColor rgb="FF000000"/>
      </patternFill>
    </fill>
    <fill>
      <patternFill patternType="solid">
        <fgColor rgb="FFF2F2F2"/>
        <bgColor rgb="FF000000"/>
      </patternFill>
    </fill>
    <fill>
      <patternFill patternType="solid">
        <fgColor rgb="FFC6EFCE"/>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theme="5" tint="0.59999389629810485"/>
        <bgColor indexed="64"/>
      </patternFill>
    </fill>
    <fill>
      <patternFill patternType="solid">
        <fgColor theme="5" tint="0.59999389629810485"/>
        <bgColor rgb="FFFFFFFF"/>
      </patternFill>
    </fill>
    <fill>
      <patternFill patternType="solid">
        <fgColor theme="9"/>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4" tint="0.59999389629810485"/>
        <bgColor indexed="64"/>
      </patternFill>
    </fill>
    <fill>
      <patternFill patternType="solid">
        <fgColor rgb="FFF8CBAD"/>
        <bgColor rgb="FF000000"/>
      </patternFill>
    </fill>
  </fills>
  <borders count="79">
    <border>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1"/>
      </left>
      <right style="thin">
        <color theme="1"/>
      </right>
      <top style="thin">
        <color theme="1"/>
      </top>
      <bottom style="thin">
        <color theme="1"/>
      </bottom>
      <diagonal/>
    </border>
    <border>
      <left/>
      <right/>
      <top/>
      <bottom style="medium">
        <color theme="0"/>
      </bottom>
      <diagonal/>
    </border>
    <border>
      <left/>
      <right style="medium">
        <color theme="0"/>
      </right>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top style="medium">
        <color theme="0"/>
      </top>
      <bottom/>
      <diagonal/>
    </border>
    <border>
      <left/>
      <right style="medium">
        <color theme="0"/>
      </right>
      <top/>
      <bottom style="hair">
        <color theme="1"/>
      </bottom>
      <diagonal/>
    </border>
    <border>
      <left style="medium">
        <color theme="0"/>
      </left>
      <right style="medium">
        <color theme="0"/>
      </right>
      <top/>
      <bottom style="hair">
        <color theme="1"/>
      </bottom>
      <diagonal/>
    </border>
    <border>
      <left style="hair">
        <color theme="1"/>
      </left>
      <right style="hair">
        <color theme="1"/>
      </right>
      <top/>
      <bottom style="hair">
        <color theme="1"/>
      </bottom>
      <diagonal/>
    </border>
    <border>
      <left style="hair">
        <color theme="1"/>
      </left>
      <right style="hair">
        <color theme="1"/>
      </right>
      <top style="hair">
        <color theme="1"/>
      </top>
      <bottom style="hair">
        <color theme="1"/>
      </bottom>
      <diagonal/>
    </border>
    <border>
      <left/>
      <right style="hair">
        <color theme="1"/>
      </right>
      <top style="hair">
        <color theme="1"/>
      </top>
      <bottom style="hair">
        <color theme="1"/>
      </bottom>
      <diagonal/>
    </border>
    <border>
      <left style="hair">
        <color rgb="FF000000"/>
      </left>
      <right style="hair">
        <color rgb="FF000000"/>
      </right>
      <top style="hair">
        <color rgb="FF000000"/>
      </top>
      <bottom style="hair">
        <color rgb="FF000000"/>
      </bottom>
      <diagonal/>
    </border>
    <border>
      <left/>
      <right style="hair">
        <color rgb="FF000000"/>
      </right>
      <top/>
      <bottom style="hair">
        <color rgb="FF000000"/>
      </bottom>
      <diagonal/>
    </border>
    <border>
      <left/>
      <right style="hair">
        <color rgb="FF000000"/>
      </right>
      <top style="hair">
        <color rgb="FF000000"/>
      </top>
      <bottom style="hair">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thick">
        <color theme="0"/>
      </left>
      <right/>
      <top/>
      <bottom/>
      <diagonal/>
    </border>
    <border>
      <left style="thin">
        <color indexed="64"/>
      </left>
      <right style="thin">
        <color indexed="64"/>
      </right>
      <top style="thin">
        <color indexed="64"/>
      </top>
      <bottom style="thin">
        <color indexed="64"/>
      </bottom>
      <diagonal/>
    </border>
    <border>
      <left style="medium">
        <color theme="0"/>
      </left>
      <right/>
      <top/>
      <bottom style="medium">
        <color theme="0"/>
      </bottom>
      <diagonal/>
    </border>
    <border>
      <left style="thick">
        <color theme="0"/>
      </left>
      <right style="thin">
        <color indexed="64"/>
      </right>
      <top style="thin">
        <color indexed="64"/>
      </top>
      <bottom style="thin">
        <color indexed="64"/>
      </bottom>
      <diagonal/>
    </border>
    <border>
      <left style="thick">
        <color theme="0"/>
      </left>
      <right style="thin">
        <color theme="1"/>
      </right>
      <top style="thin">
        <color theme="1"/>
      </top>
      <bottom style="thin">
        <color theme="1"/>
      </bottom>
      <diagonal/>
    </border>
    <border>
      <left style="thick">
        <color theme="0"/>
      </left>
      <right style="hair">
        <color auto="1"/>
      </right>
      <top style="thin">
        <color theme="1"/>
      </top>
      <bottom style="hair">
        <color auto="1"/>
      </bottom>
      <diagonal/>
    </border>
    <border>
      <left style="hair">
        <color auto="1"/>
      </left>
      <right style="hair">
        <color auto="1"/>
      </right>
      <top style="thin">
        <color theme="1"/>
      </top>
      <bottom style="hair">
        <color auto="1"/>
      </bottom>
      <diagonal/>
    </border>
    <border>
      <left style="thick">
        <color theme="0"/>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ck">
        <color theme="0"/>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ck">
        <color theme="0"/>
      </left>
      <right/>
      <top style="thin">
        <color theme="1"/>
      </top>
      <bottom style="thin">
        <color theme="1"/>
      </bottom>
      <diagonal/>
    </border>
    <border>
      <left/>
      <right/>
      <top style="thin">
        <color theme="1"/>
      </top>
      <bottom style="thin">
        <color theme="1"/>
      </bottom>
      <diagonal/>
    </border>
    <border>
      <left style="thick">
        <color theme="0"/>
      </left>
      <right style="thick">
        <color theme="0"/>
      </right>
      <top style="thin">
        <color theme="1"/>
      </top>
      <bottom style="hair">
        <color auto="1"/>
      </bottom>
      <diagonal/>
    </border>
    <border>
      <left style="thin">
        <color theme="1"/>
      </left>
      <right/>
      <top style="thin">
        <color theme="1"/>
      </top>
      <bottom style="thin">
        <color theme="1"/>
      </bottom>
      <diagonal/>
    </border>
    <border>
      <left style="hair">
        <color auto="1"/>
      </left>
      <right/>
      <top style="thin">
        <color theme="1"/>
      </top>
      <bottom style="hair">
        <color auto="1"/>
      </bottom>
      <diagonal/>
    </border>
    <border>
      <left style="hair">
        <color auto="1"/>
      </left>
      <right/>
      <top style="hair">
        <color auto="1"/>
      </top>
      <bottom style="hair">
        <color auto="1"/>
      </bottom>
      <diagonal/>
    </border>
    <border>
      <left style="thick">
        <color theme="0"/>
      </left>
      <right style="thick">
        <color theme="0"/>
      </right>
      <top style="thin">
        <color theme="1"/>
      </top>
      <bottom/>
      <diagonal/>
    </border>
    <border>
      <left style="thick">
        <color theme="0"/>
      </left>
      <right style="thick">
        <color theme="0"/>
      </right>
      <top/>
      <bottom/>
      <diagonal/>
    </border>
    <border>
      <left style="thick">
        <color theme="0"/>
      </left>
      <right style="thick">
        <color theme="0"/>
      </right>
      <top/>
      <bottom style="thin">
        <color theme="1"/>
      </bottom>
      <diagonal/>
    </border>
    <border>
      <left style="thick">
        <color theme="0"/>
      </left>
      <right style="thick">
        <color theme="0"/>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medium">
        <color theme="0"/>
      </right>
      <top/>
      <bottom style="medium">
        <color theme="0"/>
      </bottom>
      <diagonal/>
    </border>
    <border>
      <left style="medium">
        <color theme="0"/>
      </left>
      <right style="thin">
        <color theme="0"/>
      </right>
      <top style="medium">
        <color theme="0"/>
      </top>
      <bottom style="medium">
        <color theme="0"/>
      </bottom>
      <diagonal/>
    </border>
    <border>
      <left style="thick">
        <color rgb="FFFFFFFF"/>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s>
  <cellStyleXfs count="2">
    <xf numFmtId="0" fontId="0" fillId="0" borderId="0"/>
    <xf numFmtId="0" fontId="24" fillId="0" borderId="0" applyNumberFormat="0" applyFill="0" applyBorder="0" applyAlignment="0" applyProtection="0"/>
  </cellStyleXfs>
  <cellXfs count="262">
    <xf numFmtId="0" fontId="0" fillId="0" borderId="0" xfId="0"/>
    <xf numFmtId="0" fontId="0" fillId="2" borderId="0" xfId="0" applyFill="1"/>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center"/>
    </xf>
    <xf numFmtId="0" fontId="0" fillId="2" borderId="0" xfId="0" applyFill="1" applyAlignment="1">
      <alignment horizontal="center" vertical="center"/>
    </xf>
    <xf numFmtId="0" fontId="1" fillId="2" borderId="0" xfId="0" applyFont="1" applyFill="1"/>
    <xf numFmtId="0" fontId="7" fillId="7" borderId="8"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10" borderId="14" xfId="0" applyFont="1" applyFill="1" applyBorder="1" applyAlignment="1">
      <alignment horizontal="center" vertical="center" wrapText="1"/>
    </xf>
    <xf numFmtId="17" fontId="8" fillId="10" borderId="15" xfId="0" applyNumberFormat="1" applyFont="1" applyFill="1" applyBorder="1" applyAlignment="1">
      <alignment horizontal="center" vertical="center" wrapText="1"/>
    </xf>
    <xf numFmtId="0" fontId="8" fillId="2" borderId="0" xfId="0" applyFont="1" applyFill="1"/>
    <xf numFmtId="17" fontId="8" fillId="10" borderId="15" xfId="0" applyNumberFormat="1" applyFont="1" applyFill="1" applyBorder="1" applyAlignment="1">
      <alignment horizontal="center" vertical="center"/>
    </xf>
    <xf numFmtId="0" fontId="1" fillId="2" borderId="0" xfId="0" applyFont="1" applyFill="1" applyAlignment="1">
      <alignment horizontal="center" vertical="center"/>
    </xf>
    <xf numFmtId="0" fontId="9" fillId="10" borderId="15" xfId="0" applyFont="1" applyFill="1" applyBorder="1" applyAlignment="1">
      <alignment horizontal="center" vertical="center" wrapText="1"/>
    </xf>
    <xf numFmtId="0" fontId="12" fillId="12" borderId="17" xfId="0" applyFont="1" applyFill="1" applyBorder="1" applyAlignment="1">
      <alignment horizontal="center" vertical="center" wrapText="1"/>
    </xf>
    <xf numFmtId="0" fontId="12" fillId="12" borderId="18"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13" fillId="13" borderId="17" xfId="0" applyFont="1" applyFill="1" applyBorder="1" applyAlignment="1">
      <alignment horizontal="center" vertical="center" wrapText="1"/>
    </xf>
    <xf numFmtId="0" fontId="9" fillId="10" borderId="16" xfId="0" applyFont="1" applyFill="1" applyBorder="1" applyAlignment="1">
      <alignment horizontal="center" vertical="center" wrapText="1"/>
    </xf>
    <xf numFmtId="0" fontId="7" fillId="14" borderId="15" xfId="0" applyFont="1" applyFill="1" applyBorder="1" applyAlignment="1">
      <alignment horizontal="center" vertical="center" wrapText="1"/>
    </xf>
    <xf numFmtId="17" fontId="8" fillId="14" borderId="15" xfId="0" applyNumberFormat="1" applyFont="1" applyFill="1" applyBorder="1" applyAlignment="1">
      <alignment horizontal="center" vertical="center" wrapText="1"/>
    </xf>
    <xf numFmtId="0" fontId="14" fillId="2" borderId="0" xfId="0" applyFont="1" applyFill="1"/>
    <xf numFmtId="0" fontId="15" fillId="2" borderId="0" xfId="0" applyFont="1" applyFill="1"/>
    <xf numFmtId="0" fontId="12" fillId="12" borderId="19" xfId="0" applyFont="1" applyFill="1" applyBorder="1" applyAlignment="1">
      <alignment horizontal="center" vertical="center" wrapText="1"/>
    </xf>
    <xf numFmtId="0" fontId="7" fillId="2" borderId="0" xfId="0" applyFont="1" applyFill="1" applyAlignment="1">
      <alignment horizontal="center" vertical="center"/>
    </xf>
    <xf numFmtId="0" fontId="17" fillId="2" borderId="0" xfId="0" applyFont="1" applyFill="1" applyAlignment="1">
      <alignment horizontal="center" vertical="center"/>
    </xf>
    <xf numFmtId="0" fontId="7" fillId="10" borderId="15" xfId="0"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center" wrapText="1"/>
    </xf>
    <xf numFmtId="0" fontId="8" fillId="2" borderId="0" xfId="0" applyFont="1" applyFill="1" applyAlignment="1">
      <alignment horizontal="center" vertical="center"/>
    </xf>
    <xf numFmtId="0" fontId="2" fillId="0" borderId="0" xfId="0" applyFont="1" applyAlignment="1">
      <alignment horizontal="center" wrapText="1"/>
    </xf>
    <xf numFmtId="0" fontId="0" fillId="0" borderId="0" xfId="0" applyAlignment="1">
      <alignment wrapText="1"/>
    </xf>
    <xf numFmtId="0" fontId="20" fillId="15" borderId="20" xfId="0" applyFont="1" applyFill="1" applyBorder="1" applyAlignment="1">
      <alignment horizontal="center" vertical="center" wrapText="1"/>
    </xf>
    <xf numFmtId="0" fontId="20" fillId="15" borderId="21" xfId="0" applyFont="1" applyFill="1" applyBorder="1" applyAlignment="1">
      <alignment horizontal="center" vertical="center"/>
    </xf>
    <xf numFmtId="0" fontId="20" fillId="15" borderId="22" xfId="0" applyFont="1" applyFill="1" applyBorder="1" applyAlignment="1">
      <alignment horizontal="center" vertical="center" wrapText="1"/>
    </xf>
    <xf numFmtId="0" fontId="20" fillId="15" borderId="23" xfId="0" applyFont="1" applyFill="1" applyBorder="1" applyAlignment="1">
      <alignment horizontal="center" vertical="center" wrapText="1"/>
    </xf>
    <xf numFmtId="0" fontId="21" fillId="0" borderId="24" xfId="0" applyFont="1" applyBorder="1"/>
    <xf numFmtId="0" fontId="21" fillId="0" borderId="25" xfId="0" applyFont="1" applyBorder="1"/>
    <xf numFmtId="0" fontId="21" fillId="0" borderId="24" xfId="0" applyFont="1" applyBorder="1" applyAlignment="1">
      <alignment wrapText="1"/>
    </xf>
    <xf numFmtId="0" fontId="21" fillId="0" borderId="26" xfId="0" applyFont="1" applyBorder="1" applyAlignment="1">
      <alignment wrapText="1"/>
    </xf>
    <xf numFmtId="0" fontId="21" fillId="0" borderId="24" xfId="0" applyFont="1" applyBorder="1" applyAlignment="1" applyProtection="1">
      <alignment horizontal="left" vertical="center" wrapText="1"/>
      <protection locked="0"/>
    </xf>
    <xf numFmtId="0" fontId="21" fillId="0" borderId="27" xfId="0" applyFont="1" applyBorder="1" applyAlignment="1">
      <alignment wrapText="1"/>
    </xf>
    <xf numFmtId="0" fontId="21" fillId="0" borderId="28" xfId="0" applyFont="1" applyBorder="1"/>
    <xf numFmtId="0" fontId="21" fillId="0" borderId="29" xfId="0" applyFont="1" applyBorder="1"/>
    <xf numFmtId="0" fontId="21" fillId="0" borderId="30" xfId="0" applyFont="1" applyBorder="1" applyAlignment="1">
      <alignment wrapText="1"/>
    </xf>
    <xf numFmtId="0" fontId="21" fillId="0" borderId="28" xfId="0" applyFont="1" applyBorder="1" applyAlignment="1">
      <alignment wrapText="1"/>
    </xf>
    <xf numFmtId="0" fontId="21" fillId="0" borderId="31" xfId="0" applyFont="1" applyBorder="1" applyAlignment="1">
      <alignment wrapText="1"/>
    </xf>
    <xf numFmtId="0" fontId="21" fillId="0" borderId="28" xfId="0" applyFont="1" applyBorder="1" applyAlignment="1" applyProtection="1">
      <alignment horizontal="left" vertical="center" wrapText="1"/>
      <protection locked="0"/>
    </xf>
    <xf numFmtId="0" fontId="21" fillId="0" borderId="31" xfId="0" applyFont="1" applyBorder="1" applyAlignment="1">
      <alignment horizontal="left" wrapText="1"/>
    </xf>
    <xf numFmtId="0" fontId="21" fillId="0" borderId="32" xfId="0" applyFont="1" applyBorder="1"/>
    <xf numFmtId="0" fontId="22" fillId="0" borderId="0" xfId="0" applyFont="1" applyAlignment="1">
      <alignment vertical="center"/>
    </xf>
    <xf numFmtId="0" fontId="17" fillId="0" borderId="0" xfId="0" applyFont="1"/>
    <xf numFmtId="0" fontId="20" fillId="15" borderId="20" xfId="0" applyFont="1" applyFill="1" applyBorder="1" applyAlignment="1">
      <alignment horizontal="center" vertical="center"/>
    </xf>
    <xf numFmtId="0" fontId="21" fillId="0" borderId="24" xfId="0" applyFont="1" applyBorder="1" applyAlignment="1">
      <alignment vertical="center"/>
    </xf>
    <xf numFmtId="0" fontId="21" fillId="0" borderId="28" xfId="0" applyFont="1" applyBorder="1" applyAlignment="1">
      <alignment vertical="center"/>
    </xf>
    <xf numFmtId="0" fontId="21" fillId="0" borderId="32" xfId="0" applyFont="1" applyBorder="1" applyAlignment="1">
      <alignment vertical="center"/>
    </xf>
    <xf numFmtId="0" fontId="20" fillId="15" borderId="20" xfId="0" applyFont="1" applyFill="1" applyBorder="1" applyAlignment="1" applyProtection="1">
      <alignment horizontal="center" vertical="center" wrapText="1"/>
      <protection locked="0"/>
    </xf>
    <xf numFmtId="0" fontId="21" fillId="0" borderId="24" xfId="0" applyFont="1" applyBorder="1" applyAlignment="1">
      <alignment horizontal="left"/>
    </xf>
    <xf numFmtId="0" fontId="21" fillId="0" borderId="32" xfId="0" applyFont="1" applyBorder="1" applyAlignment="1">
      <alignment horizontal="left"/>
    </xf>
    <xf numFmtId="0" fontId="21" fillId="0" borderId="33" xfId="0" applyFont="1" applyBorder="1"/>
    <xf numFmtId="0" fontId="21" fillId="0" borderId="24" xfId="0" applyFont="1" applyBorder="1" applyAlignment="1">
      <alignment horizontal="left" vertical="center"/>
    </xf>
    <xf numFmtId="0" fontId="23" fillId="0" borderId="28" xfId="0" applyFont="1" applyBorder="1" applyAlignment="1">
      <alignment horizontal="left" vertical="center"/>
    </xf>
    <xf numFmtId="0" fontId="23" fillId="0" borderId="32" xfId="0" applyFont="1" applyBorder="1" applyAlignment="1">
      <alignment horizontal="left" vertical="center"/>
    </xf>
    <xf numFmtId="0" fontId="21" fillId="0" borderId="28" xfId="1" applyFont="1" applyBorder="1" applyAlignment="1">
      <alignment wrapText="1"/>
    </xf>
    <xf numFmtId="0" fontId="21" fillId="0" borderId="34" xfId="0" applyFont="1" applyBorder="1"/>
    <xf numFmtId="0" fontId="21" fillId="0" borderId="35" xfId="0" applyFont="1" applyBorder="1" applyAlignment="1">
      <alignment wrapText="1"/>
    </xf>
    <xf numFmtId="0" fontId="21" fillId="0" borderId="32" xfId="0" applyFont="1" applyBorder="1" applyAlignment="1" applyProtection="1">
      <alignment horizontal="left" vertical="center" wrapText="1"/>
      <protection locked="0"/>
    </xf>
    <xf numFmtId="0" fontId="21" fillId="0" borderId="36" xfId="0" applyFont="1" applyBorder="1" applyAlignment="1">
      <alignment wrapText="1"/>
    </xf>
    <xf numFmtId="0" fontId="0" fillId="0" borderId="37" xfId="0" applyBorder="1"/>
    <xf numFmtId="0" fontId="0" fillId="0" borderId="38" xfId="0" applyBorder="1"/>
    <xf numFmtId="0" fontId="0" fillId="0" borderId="39" xfId="0" applyBorder="1"/>
    <xf numFmtId="0" fontId="20" fillId="0" borderId="2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1" fillId="0" borderId="26" xfId="0" applyFont="1" applyBorder="1" applyAlignment="1">
      <alignment horizontal="left" vertical="center"/>
    </xf>
    <xf numFmtId="0" fontId="21" fillId="0" borderId="24" xfId="0" applyFont="1" applyBorder="1" applyAlignment="1">
      <alignment horizontal="left" vertical="center" wrapText="1"/>
    </xf>
    <xf numFmtId="0" fontId="21" fillId="0" borderId="28" xfId="0" applyFont="1" applyBorder="1" applyAlignment="1">
      <alignment horizontal="left" vertical="center"/>
    </xf>
    <xf numFmtId="0" fontId="21" fillId="0" borderId="30" xfId="0" applyFont="1" applyBorder="1" applyAlignment="1">
      <alignment horizontal="left" vertical="center"/>
    </xf>
    <xf numFmtId="0" fontId="21" fillId="0" borderId="28" xfId="0" applyFont="1" applyBorder="1" applyAlignment="1">
      <alignment horizontal="left" vertical="center" wrapText="1"/>
    </xf>
    <xf numFmtId="0" fontId="25" fillId="0" borderId="28" xfId="0" applyFont="1" applyBorder="1" applyAlignment="1">
      <alignment horizontal="left" vertical="center"/>
    </xf>
    <xf numFmtId="0" fontId="25" fillId="0" borderId="30" xfId="0" applyFont="1" applyBorder="1" applyAlignment="1">
      <alignment horizontal="left" vertical="center"/>
    </xf>
    <xf numFmtId="0" fontId="26" fillId="0" borderId="28" xfId="0" applyFont="1" applyBorder="1" applyAlignment="1" applyProtection="1">
      <alignment horizontal="left" vertical="center"/>
      <protection locked="0"/>
    </xf>
    <xf numFmtId="0" fontId="26" fillId="0" borderId="32" xfId="0" applyFont="1" applyBorder="1" applyAlignment="1" applyProtection="1">
      <alignment horizontal="left" vertical="center"/>
      <protection locked="0"/>
    </xf>
    <xf numFmtId="0" fontId="25" fillId="0" borderId="32" xfId="0" applyFont="1" applyBorder="1" applyAlignment="1">
      <alignment horizontal="left" vertical="center"/>
    </xf>
    <xf numFmtId="0" fontId="21" fillId="0" borderId="32" xfId="0" applyFont="1" applyBorder="1" applyAlignment="1">
      <alignment horizontal="left" vertical="center" wrapText="1"/>
    </xf>
    <xf numFmtId="0" fontId="27" fillId="0" borderId="0" xfId="0" applyFont="1" applyAlignment="1" applyProtection="1">
      <alignment vertical="center"/>
      <protection locked="0"/>
    </xf>
    <xf numFmtId="0" fontId="20" fillId="15" borderId="22" xfId="0" applyFont="1" applyFill="1" applyBorder="1" applyAlignment="1">
      <alignment horizontal="center" vertical="center"/>
    </xf>
    <xf numFmtId="0" fontId="0" fillId="0" borderId="41" xfId="0" applyBorder="1"/>
    <xf numFmtId="0" fontId="17" fillId="0" borderId="41" xfId="0" applyFont="1" applyBorder="1" applyAlignment="1" applyProtection="1">
      <alignment vertical="center"/>
      <protection locked="0"/>
    </xf>
    <xf numFmtId="0" fontId="21" fillId="0" borderId="30" xfId="0" applyFont="1" applyBorder="1" applyAlignment="1">
      <alignment horizontal="left" vertical="center" wrapText="1"/>
    </xf>
    <xf numFmtId="0" fontId="0" fillId="16" borderId="43" xfId="0" applyFill="1" applyBorder="1"/>
    <xf numFmtId="0" fontId="17" fillId="16" borderId="44" xfId="0" applyFont="1" applyFill="1" applyBorder="1" applyAlignment="1" applyProtection="1">
      <alignment vertical="center"/>
      <protection locked="0"/>
    </xf>
    <xf numFmtId="0" fontId="21" fillId="0" borderId="30" xfId="0" applyFont="1" applyBorder="1" applyAlignment="1">
      <alignment vertical="center"/>
    </xf>
    <xf numFmtId="0" fontId="17" fillId="0" borderId="0" xfId="0" applyFont="1" applyAlignment="1">
      <alignment vertical="center"/>
    </xf>
    <xf numFmtId="0" fontId="17" fillId="16" borderId="43" xfId="0" applyFont="1" applyFill="1" applyBorder="1" applyAlignment="1" applyProtection="1">
      <alignment vertical="center"/>
      <protection locked="0"/>
    </xf>
    <xf numFmtId="0" fontId="21" fillId="0" borderId="0" xfId="0" applyFont="1" applyAlignment="1">
      <alignment vertical="center"/>
    </xf>
    <xf numFmtId="0" fontId="21" fillId="0" borderId="0" xfId="0" applyFont="1" applyAlignment="1">
      <alignment vertical="center" wrapText="1"/>
    </xf>
    <xf numFmtId="0" fontId="0" fillId="16" borderId="44" xfId="0" applyFill="1" applyBorder="1"/>
    <xf numFmtId="0" fontId="0" fillId="0" borderId="41" xfId="0" applyFont="1" applyBorder="1" applyAlignment="1">
      <alignment wrapText="1"/>
    </xf>
    <xf numFmtId="0" fontId="21" fillId="0" borderId="30" xfId="0" applyFont="1" applyBorder="1" applyAlignment="1">
      <alignment vertical="center" wrapText="1"/>
    </xf>
    <xf numFmtId="0" fontId="17" fillId="0" borderId="0" xfId="0" applyFont="1" applyAlignment="1" applyProtection="1">
      <alignment vertical="center"/>
      <protection locked="0"/>
    </xf>
    <xf numFmtId="0" fontId="22" fillId="0" borderId="0" xfId="0" applyFont="1" applyAlignment="1" applyProtection="1">
      <alignment vertical="center"/>
      <protection locked="0"/>
    </xf>
    <xf numFmtId="0" fontId="0" fillId="16" borderId="23" xfId="0" applyFill="1" applyBorder="1"/>
    <xf numFmtId="0" fontId="21" fillId="0" borderId="27" xfId="0" applyFont="1" applyBorder="1" applyAlignment="1">
      <alignment horizontal="left" vertical="center"/>
    </xf>
    <xf numFmtId="0" fontId="21" fillId="0" borderId="31" xfId="0" applyFont="1" applyBorder="1" applyAlignment="1">
      <alignment horizontal="left" vertical="center" wrapText="1"/>
    </xf>
    <xf numFmtId="0" fontId="21" fillId="0" borderId="31" xfId="0" applyFont="1" applyBorder="1" applyAlignment="1">
      <alignment horizontal="left" vertical="center"/>
    </xf>
    <xf numFmtId="0" fontId="0" fillId="16" borderId="30" xfId="0" applyFill="1" applyBorder="1" applyAlignment="1">
      <alignment horizontal="center"/>
    </xf>
    <xf numFmtId="0" fontId="0" fillId="16" borderId="31" xfId="0" applyFill="1" applyBorder="1"/>
    <xf numFmtId="0" fontId="0" fillId="16" borderId="45" xfId="0" applyFill="1" applyBorder="1" applyAlignment="1">
      <alignment horizontal="center"/>
    </xf>
    <xf numFmtId="0" fontId="0" fillId="16" borderId="0" xfId="0" applyFill="1" applyAlignment="1">
      <alignment horizontal="center"/>
    </xf>
    <xf numFmtId="0" fontId="21" fillId="0" borderId="36" xfId="0" applyFont="1" applyBorder="1" applyAlignment="1">
      <alignment horizontal="left" vertical="center"/>
    </xf>
    <xf numFmtId="0" fontId="28" fillId="7" borderId="1"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7" fillId="0" borderId="49" xfId="0" applyFont="1" applyBorder="1" applyAlignment="1">
      <alignment horizontal="left" vertical="top" wrapText="1"/>
    </xf>
    <xf numFmtId="0" fontId="0" fillId="0" borderId="49" xfId="0" applyBorder="1" applyAlignment="1">
      <alignment horizontal="left" vertical="top" wrapText="1"/>
    </xf>
    <xf numFmtId="0" fontId="7" fillId="17" borderId="54" xfId="0" applyFont="1" applyFill="1" applyBorder="1" applyAlignment="1">
      <alignment vertical="center" wrapText="1"/>
    </xf>
    <xf numFmtId="0" fontId="7" fillId="17" borderId="55" xfId="0" applyFont="1" applyFill="1" applyBorder="1" applyAlignment="1">
      <alignment vertical="top" wrapText="1"/>
    </xf>
    <xf numFmtId="0" fontId="7" fillId="17" borderId="55" xfId="0" applyFont="1" applyFill="1" applyBorder="1" applyAlignment="1">
      <alignment horizontal="center" vertical="center" wrapText="1"/>
    </xf>
    <xf numFmtId="0" fontId="7" fillId="17" borderId="55" xfId="0" applyFont="1" applyFill="1" applyBorder="1" applyAlignment="1">
      <alignment vertical="center" wrapText="1"/>
    </xf>
    <xf numFmtId="0" fontId="7" fillId="17" borderId="56" xfId="0" applyFont="1" applyFill="1" applyBorder="1" applyAlignment="1">
      <alignment vertical="center" wrapText="1"/>
    </xf>
    <xf numFmtId="0" fontId="7" fillId="17" borderId="57" xfId="0" applyFont="1" applyFill="1" applyBorder="1" applyAlignment="1">
      <alignment vertical="top" wrapText="1"/>
    </xf>
    <xf numFmtId="0" fontId="7" fillId="17" borderId="57" xfId="0" applyFont="1" applyFill="1" applyBorder="1" applyAlignment="1">
      <alignment horizontal="center" vertical="center" wrapText="1"/>
    </xf>
    <xf numFmtId="0" fontId="7" fillId="17" borderId="57" xfId="0" applyFont="1" applyFill="1" applyBorder="1" applyAlignment="1">
      <alignment vertical="center" wrapText="1"/>
    </xf>
    <xf numFmtId="0" fontId="9" fillId="17" borderId="56" xfId="0" applyFont="1" applyFill="1" applyBorder="1" applyAlignment="1">
      <alignment vertical="center" wrapText="1"/>
    </xf>
    <xf numFmtId="0" fontId="9" fillId="17" borderId="57" xfId="0" applyFont="1" applyFill="1" applyBorder="1" applyAlignment="1">
      <alignment vertical="top" wrapText="1"/>
    </xf>
    <xf numFmtId="0" fontId="9" fillId="17" borderId="57" xfId="0" applyFont="1" applyFill="1" applyBorder="1" applyAlignment="1">
      <alignment horizontal="center" vertical="center" wrapText="1"/>
    </xf>
    <xf numFmtId="0" fontId="9" fillId="17" borderId="57" xfId="0" applyFont="1" applyFill="1" applyBorder="1" applyAlignment="1">
      <alignment vertical="center" wrapText="1"/>
    </xf>
    <xf numFmtId="0" fontId="9" fillId="17" borderId="56" xfId="0" applyFont="1" applyFill="1" applyBorder="1" applyAlignment="1">
      <alignment horizontal="left" vertical="center" wrapText="1"/>
    </xf>
    <xf numFmtId="0" fontId="9" fillId="17" borderId="57" xfId="0" applyFont="1" applyFill="1" applyBorder="1" applyAlignment="1">
      <alignment horizontal="left" vertical="top" wrapText="1"/>
    </xf>
    <xf numFmtId="0" fontId="9" fillId="18" borderId="57" xfId="0" applyFont="1" applyFill="1" applyBorder="1" applyAlignment="1">
      <alignment horizontal="left" vertical="center" wrapText="1"/>
    </xf>
    <xf numFmtId="0" fontId="7" fillId="17" borderId="56" xfId="0" applyFont="1" applyFill="1" applyBorder="1" applyAlignment="1">
      <alignment horizontal="left" vertical="center" wrapText="1"/>
    </xf>
    <xf numFmtId="0" fontId="7" fillId="17" borderId="57" xfId="0" applyFont="1" applyFill="1" applyBorder="1" applyAlignment="1">
      <alignment horizontal="left" vertical="top" wrapText="1"/>
    </xf>
    <xf numFmtId="0" fontId="7" fillId="17" borderId="57" xfId="0" applyFont="1" applyFill="1" applyBorder="1" applyAlignment="1">
      <alignment horizontal="left" vertical="center" wrapText="1"/>
    </xf>
    <xf numFmtId="0" fontId="9" fillId="17" borderId="57" xfId="0" applyFont="1" applyFill="1" applyBorder="1" applyAlignment="1">
      <alignment horizontal="left" vertical="center" wrapText="1"/>
    </xf>
    <xf numFmtId="0" fontId="7" fillId="9" borderId="58" xfId="0" applyFont="1" applyFill="1" applyBorder="1" applyAlignment="1">
      <alignment vertical="top" wrapText="1"/>
    </xf>
    <xf numFmtId="0" fontId="7" fillId="9" borderId="59" xfId="0" applyFont="1" applyFill="1" applyBorder="1" applyAlignment="1">
      <alignment vertical="top" wrapText="1"/>
    </xf>
    <xf numFmtId="0" fontId="7" fillId="9" borderId="56" xfId="0" applyFont="1" applyFill="1" applyBorder="1" applyAlignment="1">
      <alignment vertical="top" wrapText="1"/>
    </xf>
    <xf numFmtId="0" fontId="7" fillId="9" borderId="57" xfId="0" applyFont="1" applyFill="1" applyBorder="1" applyAlignment="1">
      <alignment vertical="top" wrapText="1"/>
    </xf>
    <xf numFmtId="0" fontId="9" fillId="9" borderId="56" xfId="0" applyFont="1" applyFill="1" applyBorder="1" applyAlignment="1">
      <alignment vertical="top" wrapText="1"/>
    </xf>
    <xf numFmtId="0" fontId="9" fillId="9" borderId="57" xfId="0" applyFont="1" applyFill="1" applyBorder="1" applyAlignment="1">
      <alignment vertical="top" wrapText="1"/>
    </xf>
    <xf numFmtId="0" fontId="12" fillId="11" borderId="56" xfId="0" applyFont="1" applyFill="1" applyBorder="1" applyAlignment="1">
      <alignment vertical="top" wrapText="1"/>
    </xf>
    <xf numFmtId="0" fontId="12" fillId="11" borderId="56" xfId="0" applyFont="1" applyFill="1" applyBorder="1" applyAlignment="1">
      <alignment horizontal="left" vertical="top" wrapText="1"/>
    </xf>
    <xf numFmtId="0" fontId="12" fillId="11" borderId="57" xfId="0" applyFont="1" applyFill="1" applyBorder="1" applyAlignment="1">
      <alignment horizontal="left" vertical="top" wrapText="1"/>
    </xf>
    <xf numFmtId="0" fontId="7" fillId="9" borderId="56" xfId="0" applyFont="1" applyFill="1" applyBorder="1" applyAlignment="1">
      <alignment horizontal="left" vertical="top" wrapText="1"/>
    </xf>
    <xf numFmtId="0" fontId="7" fillId="9" borderId="57" xfId="0" applyFont="1" applyFill="1" applyBorder="1" applyAlignment="1">
      <alignment horizontal="left" vertical="top" wrapText="1"/>
    </xf>
    <xf numFmtId="0" fontId="7" fillId="17" borderId="64" xfId="0" applyFont="1" applyFill="1" applyBorder="1" applyAlignment="1">
      <alignment vertical="top" wrapText="1"/>
    </xf>
    <xf numFmtId="0" fontId="7" fillId="17" borderId="65" xfId="0" applyFont="1" applyFill="1" applyBorder="1" applyAlignment="1">
      <alignment vertical="top" wrapText="1"/>
    </xf>
    <xf numFmtId="0" fontId="9" fillId="17" borderId="65" xfId="0" applyFont="1" applyFill="1" applyBorder="1" applyAlignment="1">
      <alignment vertical="top" wrapText="1"/>
    </xf>
    <xf numFmtId="0" fontId="9" fillId="17" borderId="65" xfId="0" applyFont="1" applyFill="1" applyBorder="1" applyAlignment="1">
      <alignment horizontal="left" vertical="top" wrapText="1"/>
    </xf>
    <xf numFmtId="0" fontId="7" fillId="17" borderId="65" xfId="0" applyFont="1" applyFill="1" applyBorder="1" applyAlignment="1">
      <alignment horizontal="left" vertical="top" wrapText="1"/>
    </xf>
    <xf numFmtId="0" fontId="7" fillId="21" borderId="62" xfId="0" applyFont="1" applyFill="1" applyBorder="1" applyAlignment="1">
      <alignment vertical="top" wrapText="1"/>
    </xf>
    <xf numFmtId="0" fontId="7" fillId="21" borderId="69" xfId="0" applyFont="1" applyFill="1" applyBorder="1" applyAlignment="1">
      <alignment vertical="top" wrapText="1"/>
    </xf>
    <xf numFmtId="0" fontId="9" fillId="21" borderId="69" xfId="0" applyFont="1" applyFill="1" applyBorder="1" applyAlignment="1">
      <alignment vertical="top" wrapText="1"/>
    </xf>
    <xf numFmtId="0" fontId="9" fillId="21" borderId="69" xfId="0" applyFont="1" applyFill="1" applyBorder="1" applyAlignment="1">
      <alignment horizontal="left" vertical="top" wrapText="1"/>
    </xf>
    <xf numFmtId="0" fontId="12" fillId="22" borderId="69" xfId="0" applyFont="1" applyFill="1" applyBorder="1" applyAlignment="1">
      <alignment vertical="top" wrapText="1"/>
    </xf>
    <xf numFmtId="0" fontId="12" fillId="22" borderId="69" xfId="0" applyFont="1" applyFill="1" applyBorder="1" applyAlignment="1">
      <alignment horizontal="left" vertical="top" wrapText="1"/>
    </xf>
    <xf numFmtId="0" fontId="9" fillId="22" borderId="69" xfId="0" applyFont="1" applyFill="1" applyBorder="1" applyAlignment="1">
      <alignment vertical="top" wrapText="1"/>
    </xf>
    <xf numFmtId="0" fontId="7" fillId="21" borderId="69" xfId="0" quotePrefix="1" applyFont="1" applyFill="1" applyBorder="1" applyAlignment="1">
      <alignment vertical="top" wrapText="1"/>
    </xf>
    <xf numFmtId="0" fontId="7" fillId="21" borderId="69" xfId="0" applyFont="1" applyFill="1" applyBorder="1" applyAlignment="1">
      <alignment horizontal="left" vertical="top" wrapText="1"/>
    </xf>
    <xf numFmtId="0" fontId="12" fillId="11" borderId="56" xfId="0" applyFont="1" applyFill="1" applyBorder="1" applyAlignment="1">
      <alignment horizontal="left" vertical="center" wrapText="1"/>
    </xf>
    <xf numFmtId="0" fontId="12" fillId="11" borderId="57" xfId="0" applyFont="1" applyFill="1" applyBorder="1" applyAlignment="1">
      <alignment horizontal="left" vertical="center" wrapText="1"/>
    </xf>
    <xf numFmtId="0" fontId="9" fillId="7" borderId="8" xfId="0" applyFont="1" applyFill="1" applyBorder="1" applyAlignment="1">
      <alignment horizontal="center" vertical="center" wrapText="1"/>
    </xf>
    <xf numFmtId="0" fontId="7" fillId="9" borderId="59" xfId="0" quotePrefix="1" applyFont="1" applyFill="1" applyBorder="1" applyAlignment="1">
      <alignment vertical="top" wrapText="1"/>
    </xf>
    <xf numFmtId="0" fontId="31" fillId="0" borderId="0" xfId="0" applyFont="1" applyAlignment="1">
      <alignment vertical="center"/>
    </xf>
    <xf numFmtId="0" fontId="28" fillId="8" borderId="8" xfId="0" applyFont="1" applyFill="1" applyBorder="1" applyAlignment="1">
      <alignment horizontal="center" vertical="center" wrapText="1"/>
    </xf>
    <xf numFmtId="14" fontId="0" fillId="2" borderId="0" xfId="0" applyNumberFormat="1" applyFill="1" applyAlignment="1">
      <alignment horizontal="center" vertical="center"/>
    </xf>
    <xf numFmtId="0" fontId="0" fillId="2" borderId="0" xfId="0" applyFill="1" applyAlignment="1">
      <alignment horizontal="right" vertical="center"/>
    </xf>
    <xf numFmtId="14" fontId="0" fillId="2" borderId="0" xfId="0" applyNumberFormat="1" applyFill="1" applyAlignment="1">
      <alignment horizontal="left" vertical="center"/>
    </xf>
    <xf numFmtId="14" fontId="7" fillId="8" borderId="75" xfId="0" applyNumberFormat="1" applyFont="1" applyFill="1" applyBorder="1" applyAlignment="1">
      <alignment horizontal="center" vertical="center" wrapText="1"/>
    </xf>
    <xf numFmtId="14" fontId="7" fillId="8" borderId="6" xfId="0" applyNumberFormat="1" applyFont="1" applyFill="1" applyBorder="1" applyAlignment="1">
      <alignment horizontal="center" vertical="center" wrapText="1"/>
    </xf>
    <xf numFmtId="0" fontId="33" fillId="6" borderId="51" xfId="0" applyFont="1" applyFill="1" applyBorder="1" applyAlignment="1">
      <alignment horizontal="center" vertical="center" wrapText="1"/>
    </xf>
    <xf numFmtId="0" fontId="33" fillId="6" borderId="74" xfId="0" applyFont="1" applyFill="1" applyBorder="1" applyAlignment="1">
      <alignment horizontal="center" vertical="center" wrapText="1"/>
    </xf>
    <xf numFmtId="0" fontId="30" fillId="2" borderId="0" xfId="0" applyFont="1" applyFill="1" applyAlignment="1">
      <alignment horizontal="center" vertical="center"/>
    </xf>
    <xf numFmtId="0" fontId="4" fillId="4" borderId="3" xfId="0" applyFont="1" applyFill="1" applyBorder="1" applyAlignment="1">
      <alignment horizontal="center" vertical="center" wrapText="1"/>
    </xf>
    <xf numFmtId="0" fontId="4" fillId="4" borderId="63" xfId="0" applyFont="1" applyFill="1" applyBorder="1" applyAlignment="1">
      <alignment horizontal="center" vertical="center" wrapText="1"/>
    </xf>
    <xf numFmtId="0" fontId="12" fillId="12" borderId="0" xfId="0" applyFont="1" applyFill="1" applyAlignment="1">
      <alignment horizontal="center" vertical="center" wrapText="1"/>
    </xf>
    <xf numFmtId="0" fontId="12" fillId="24" borderId="76" xfId="0" applyFont="1" applyFill="1" applyBorder="1" applyAlignment="1">
      <alignment horizontal="left" vertical="center" wrapText="1"/>
    </xf>
    <xf numFmtId="0" fontId="12" fillId="24" borderId="77" xfId="0" applyFont="1" applyFill="1" applyBorder="1" applyAlignment="1">
      <alignment horizontal="left" vertical="top" wrapText="1"/>
    </xf>
    <xf numFmtId="0" fontId="9" fillId="24" borderId="77" xfId="0" applyFont="1" applyFill="1" applyBorder="1" applyAlignment="1">
      <alignment horizontal="center" vertical="center" wrapText="1"/>
    </xf>
    <xf numFmtId="0" fontId="12" fillId="24" borderId="77" xfId="0" applyFont="1" applyFill="1" applyBorder="1" applyAlignment="1">
      <alignment horizontal="left" vertical="center" wrapText="1"/>
    </xf>
    <xf numFmtId="0" fontId="12" fillId="24" borderId="78" xfId="0" applyFont="1" applyFill="1" applyBorder="1" applyAlignment="1">
      <alignment horizontal="left" vertical="top" wrapText="1"/>
    </xf>
    <xf numFmtId="0" fontId="7" fillId="17" borderId="65" xfId="0" applyFont="1" applyFill="1" applyBorder="1" applyAlignment="1">
      <alignment vertical="center" wrapText="1"/>
    </xf>
    <xf numFmtId="0" fontId="7" fillId="17" borderId="65" xfId="0" applyFont="1" applyFill="1" applyBorder="1" applyAlignment="1">
      <alignment horizontal="left" vertical="center" wrapText="1"/>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6"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9" fillId="19" borderId="52" xfId="0" applyFont="1" applyFill="1" applyBorder="1" applyAlignment="1">
      <alignment horizontal="center" vertical="center" wrapText="1"/>
    </xf>
    <xf numFmtId="0" fontId="29" fillId="19" borderId="50" xfId="0" applyFont="1" applyFill="1" applyBorder="1" applyAlignment="1">
      <alignment horizontal="center" vertical="center" wrapText="1"/>
    </xf>
    <xf numFmtId="0" fontId="4" fillId="4" borderId="60" xfId="0" applyFont="1" applyFill="1" applyBorder="1" applyAlignment="1">
      <alignment horizontal="center" vertical="center" wrapText="1"/>
    </xf>
    <xf numFmtId="0" fontId="4" fillId="4" borderId="61" xfId="0" applyFont="1" applyFill="1" applyBorder="1" applyAlignment="1">
      <alignment horizontal="center" vertical="center" wrapText="1"/>
    </xf>
    <xf numFmtId="0" fontId="4" fillId="20" borderId="66" xfId="0" applyFont="1" applyFill="1" applyBorder="1" applyAlignment="1">
      <alignment horizontal="center" vertical="center" wrapText="1"/>
    </xf>
    <xf numFmtId="0" fontId="4" fillId="20" borderId="67" xfId="0" applyFont="1" applyFill="1" applyBorder="1" applyAlignment="1">
      <alignment horizontal="center" vertical="center" wrapText="1"/>
    </xf>
    <xf numFmtId="0" fontId="4" fillId="20" borderId="68"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4" fillId="19" borderId="52" xfId="0" applyFont="1" applyFill="1" applyBorder="1" applyAlignment="1">
      <alignment horizontal="center" vertical="center" wrapText="1"/>
    </xf>
    <xf numFmtId="0" fontId="4" fillId="19" borderId="50" xfId="0" applyFont="1" applyFill="1" applyBorder="1" applyAlignment="1">
      <alignment horizontal="center" vertical="center" wrapText="1"/>
    </xf>
    <xf numFmtId="0" fontId="4" fillId="4" borderId="5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3"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9" xfId="0" applyFont="1" applyFill="1" applyBorder="1" applyAlignment="1">
      <alignment horizontal="center" vertical="center"/>
    </xf>
    <xf numFmtId="0" fontId="3" fillId="5" borderId="12" xfId="0" applyFont="1" applyFill="1" applyBorder="1" applyAlignment="1">
      <alignment horizontal="center" vertical="center"/>
    </xf>
    <xf numFmtId="0" fontId="20" fillId="15" borderId="40" xfId="0" applyFont="1" applyFill="1" applyBorder="1" applyAlignment="1">
      <alignment horizontal="center" vertical="center"/>
    </xf>
    <xf numFmtId="0" fontId="20" fillId="15" borderId="28" xfId="0" applyFont="1" applyFill="1" applyBorder="1" applyAlignment="1">
      <alignment horizontal="center" vertical="center"/>
    </xf>
    <xf numFmtId="0" fontId="20" fillId="15" borderId="32" xfId="0" applyFont="1" applyFill="1" applyBorder="1" applyAlignment="1">
      <alignment horizontal="center" vertical="center"/>
    </xf>
    <xf numFmtId="0" fontId="17" fillId="0" borderId="0" xfId="0" applyFont="1" applyAlignment="1">
      <alignment horizontal="center"/>
    </xf>
    <xf numFmtId="0" fontId="17" fillId="0" borderId="0" xfId="0" applyFont="1" applyAlignment="1">
      <alignment horizontal="center" wrapText="1"/>
    </xf>
    <xf numFmtId="0" fontId="20" fillId="0" borderId="40"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32" xfId="0" applyFont="1" applyBorder="1" applyAlignment="1" applyProtection="1">
      <alignment horizontal="center" vertical="center"/>
      <protection locked="0"/>
    </xf>
    <xf numFmtId="0" fontId="20" fillId="0" borderId="33"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48" xfId="0" applyFont="1" applyBorder="1" applyAlignment="1">
      <alignment horizontal="center" vertical="center" wrapText="1"/>
    </xf>
    <xf numFmtId="0" fontId="20" fillId="0" borderId="40" xfId="0" applyFont="1" applyBorder="1" applyAlignment="1" applyProtection="1">
      <alignment horizontal="center" vertical="center" wrapText="1"/>
      <protection locked="0"/>
    </xf>
    <xf numFmtId="0" fontId="20" fillId="0" borderId="28" xfId="0" applyFont="1" applyBorder="1" applyAlignment="1" applyProtection="1">
      <alignment horizontal="center" vertical="center" wrapText="1"/>
      <protection locked="0"/>
    </xf>
    <xf numFmtId="0" fontId="20" fillId="0" borderId="32" xfId="0" applyFont="1" applyBorder="1" applyAlignment="1" applyProtection="1">
      <alignment horizontal="center" vertical="center" wrapText="1"/>
      <protection locked="0"/>
    </xf>
    <xf numFmtId="0" fontId="20" fillId="0" borderId="30"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46"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1" fillId="0" borderId="34" xfId="0" applyFont="1" applyBorder="1" applyAlignment="1" applyProtection="1">
      <alignment horizontal="center" vertical="center" wrapText="1"/>
      <protection locked="0"/>
    </xf>
    <xf numFmtId="0" fontId="21" fillId="0" borderId="47" xfId="0" applyFont="1" applyBorder="1" applyAlignment="1" applyProtection="1">
      <alignment horizontal="center" vertical="center" wrapText="1"/>
      <protection locked="0"/>
    </xf>
    <xf numFmtId="0" fontId="21" fillId="0" borderId="30" xfId="0" applyFont="1" applyBorder="1" applyAlignment="1" applyProtection="1">
      <alignment horizontal="center" vertical="center" wrapText="1"/>
      <protection locked="0"/>
    </xf>
    <xf numFmtId="0" fontId="21" fillId="0" borderId="35" xfId="0" applyFont="1" applyBorder="1" applyAlignment="1" applyProtection="1">
      <alignment horizontal="center" vertical="center" wrapText="1"/>
      <protection locked="0"/>
    </xf>
    <xf numFmtId="0" fontId="36" fillId="2" borderId="0" xfId="0" applyFont="1" applyFill="1" applyAlignment="1">
      <alignment horizontal="left"/>
    </xf>
    <xf numFmtId="0" fontId="32" fillId="3" borderId="7"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6" borderId="7" xfId="0" applyFont="1" applyFill="1" applyBorder="1" applyAlignment="1">
      <alignment horizontal="center" vertical="center" wrapText="1"/>
    </xf>
    <xf numFmtId="0" fontId="32"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2" fillId="6" borderId="9" xfId="0" applyFont="1" applyFill="1" applyBorder="1" applyAlignment="1">
      <alignment horizontal="center" vertical="center" wrapText="1"/>
    </xf>
    <xf numFmtId="0" fontId="32" fillId="3" borderId="11" xfId="0" applyFont="1" applyFill="1" applyBorder="1" applyAlignment="1">
      <alignment horizontal="center" vertical="center" wrapText="1"/>
    </xf>
    <xf numFmtId="0" fontId="32" fillId="3" borderId="51" xfId="0" applyFont="1" applyFill="1" applyBorder="1" applyAlignment="1">
      <alignment horizontal="center" vertical="center" wrapText="1"/>
    </xf>
    <xf numFmtId="0" fontId="30" fillId="2" borderId="0" xfId="0" applyFont="1" applyFill="1" applyAlignment="1">
      <alignment horizontal="center" vertical="center"/>
    </xf>
    <xf numFmtId="0" fontId="34" fillId="0" borderId="50" xfId="0" applyFont="1" applyBorder="1" applyAlignment="1">
      <alignment horizontal="center" vertical="center"/>
    </xf>
    <xf numFmtId="0" fontId="35" fillId="23" borderId="70" xfId="0" applyFont="1" applyFill="1" applyBorder="1" applyAlignment="1">
      <alignment horizontal="center"/>
    </xf>
    <xf numFmtId="0" fontId="35" fillId="23" borderId="45" xfId="0" applyFont="1" applyFill="1" applyBorder="1" applyAlignment="1">
      <alignment horizontal="center"/>
    </xf>
    <xf numFmtId="0" fontId="35" fillId="23" borderId="71" xfId="0" applyFont="1" applyFill="1" applyBorder="1" applyAlignment="1">
      <alignment horizontal="center"/>
    </xf>
    <xf numFmtId="0" fontId="35" fillId="23" borderId="72" xfId="0" applyFont="1" applyFill="1" applyBorder="1" applyAlignment="1">
      <alignment horizontal="center"/>
    </xf>
    <xf numFmtId="0" fontId="35" fillId="23" borderId="26" xfId="0" applyFont="1" applyFill="1" applyBorder="1" applyAlignment="1">
      <alignment horizontal="center"/>
    </xf>
    <xf numFmtId="0" fontId="35" fillId="23" borderId="73" xfId="0" applyFont="1" applyFill="1" applyBorder="1" applyAlignment="1">
      <alignment horizontal="center"/>
    </xf>
  </cellXfs>
  <cellStyles count="2">
    <cellStyle name="Hiperlink" xfId="1" builtinId="8"/>
    <cellStyle name="Normal" xfId="0" builtinId="0"/>
  </cellStyles>
  <dxfs count="119">
    <dxf>
      <font>
        <color rgb="FF006100"/>
      </font>
      <fill>
        <patternFill>
          <bgColor rgb="FFC6EFCE"/>
        </patternFill>
      </fill>
    </dxf>
    <dxf>
      <font>
        <color rgb="FF9C0006"/>
      </font>
      <fill>
        <patternFill>
          <bgColor rgb="FFFFC7CE"/>
        </patternFill>
      </fill>
    </dxf>
    <dxf>
      <fill>
        <patternFill>
          <fgColor auto="1"/>
          <bgColor rgb="FF00B050"/>
        </patternFill>
      </fill>
    </dxf>
    <dxf>
      <fill>
        <patternFill>
          <bgColor rgb="FFFFFF00"/>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fgColor auto="1"/>
          <bgColor rgb="FF00B050"/>
        </patternFill>
      </fill>
    </dxf>
    <dxf>
      <fill>
        <patternFill>
          <bgColor rgb="FFFFFF00"/>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fgColor auto="1"/>
          <bgColor rgb="FF00B050"/>
        </patternFill>
      </fill>
    </dxf>
    <dxf>
      <fill>
        <patternFill>
          <bgColor rgb="FFFFFF00"/>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fgColor auto="1"/>
          <bgColor rgb="FF00B050"/>
        </patternFill>
      </fill>
    </dxf>
    <dxf>
      <fill>
        <patternFill>
          <bgColor rgb="FFFFFF00"/>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fgColor auto="1"/>
          <bgColor rgb="FF00B050"/>
        </patternFill>
      </fill>
    </dxf>
    <dxf>
      <fill>
        <patternFill>
          <bgColor rgb="FFFFFF00"/>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fgColor auto="1"/>
          <bgColor rgb="FF00B050"/>
        </patternFill>
      </fill>
    </dxf>
    <dxf>
      <fill>
        <patternFill>
          <bgColor rgb="FFFFFF00"/>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fgColor auto="1"/>
          <bgColor rgb="FF00B050"/>
        </patternFill>
      </fill>
    </dxf>
    <dxf>
      <fill>
        <patternFill>
          <bgColor rgb="FFFFFF00"/>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fgColor auto="1"/>
          <bgColor rgb="FF00B050"/>
        </patternFill>
      </fill>
    </dxf>
    <dxf>
      <fill>
        <patternFill>
          <bgColor rgb="FFFFFF00"/>
        </patternFill>
      </fill>
    </dxf>
    <dxf>
      <fill>
        <patternFill>
          <bgColor rgb="FFFF0000"/>
        </patternFill>
      </fill>
    </dxf>
    <dxf>
      <fill>
        <patternFill>
          <fgColor auto="1"/>
          <bgColor rgb="FF00B050"/>
        </patternFill>
      </fill>
    </dxf>
    <dxf>
      <fill>
        <patternFill>
          <bgColor rgb="FFFFFF00"/>
        </patternFill>
      </fill>
    </dxf>
    <dxf>
      <fill>
        <patternFill>
          <bgColor rgb="FFFF0000"/>
        </patternFill>
      </fill>
    </dxf>
    <dxf>
      <fill>
        <patternFill>
          <fgColor auto="1"/>
          <bgColor rgb="FF00B050"/>
        </patternFill>
      </fill>
    </dxf>
    <dxf>
      <fill>
        <patternFill>
          <bgColor rgb="FFFFFF00"/>
        </patternFill>
      </fill>
    </dxf>
    <dxf>
      <fill>
        <patternFill>
          <bgColor rgb="FFFF0000"/>
        </patternFill>
      </fill>
    </dxf>
    <dxf>
      <fill>
        <patternFill>
          <fgColor auto="1"/>
          <bgColor rgb="FF00B050"/>
        </patternFill>
      </fill>
    </dxf>
    <dxf>
      <fill>
        <patternFill>
          <bgColor rgb="FFFFFF00"/>
        </patternFill>
      </fill>
    </dxf>
    <dxf>
      <fill>
        <patternFill>
          <bgColor rgb="FFFF0000"/>
        </patternFill>
      </fill>
    </dxf>
    <dxf>
      <fill>
        <patternFill>
          <fgColor auto="1"/>
          <bgColor rgb="FF00B050"/>
        </patternFill>
      </fill>
    </dxf>
    <dxf>
      <fill>
        <patternFill>
          <bgColor rgb="FFFFFF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4"/>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4"/>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4"/>
      </font>
      <fill>
        <patternFill>
          <bgColor theme="8"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fgColor auto="1"/>
          <bgColor rgb="FF00B050"/>
        </patternFill>
      </fill>
    </dxf>
    <dxf>
      <fill>
        <patternFill>
          <bgColor rgb="FFFFFF00"/>
        </patternFill>
      </fill>
    </dxf>
    <dxf>
      <fill>
        <patternFill>
          <bgColor rgb="FFFF0000"/>
        </patternFill>
      </fill>
    </dxf>
    <dxf>
      <font>
        <color rgb="FF006100"/>
      </font>
      <fill>
        <patternFill>
          <bgColor rgb="FFC6EFCE"/>
        </patternFill>
      </fill>
    </dxf>
    <dxf>
      <fill>
        <patternFill>
          <fgColor auto="1"/>
          <bgColor rgb="FF00B050"/>
        </patternFill>
      </fill>
    </dxf>
    <dxf>
      <fill>
        <patternFill>
          <bgColor rgb="FFFFFF00"/>
        </patternFill>
      </fill>
    </dxf>
    <dxf>
      <fill>
        <patternFill>
          <bgColor rgb="FFFF0000"/>
        </patternFill>
      </fill>
    </dxf>
    <dxf>
      <fill>
        <patternFill>
          <bgColor rgb="FFFF0000"/>
        </patternFill>
      </fill>
    </dxf>
    <dxf>
      <fill>
        <patternFill>
          <fgColor auto="1"/>
          <bgColor rgb="FF00B050"/>
        </patternFill>
      </fill>
    </dxf>
    <dxf>
      <fill>
        <patternFill>
          <bgColor rgb="FFFFFF00"/>
        </patternFill>
      </fill>
    </dxf>
    <dxf>
      <fill>
        <patternFill>
          <bgColor rgb="FFFF0000"/>
        </patternFill>
      </fill>
    </dxf>
    <dxf>
      <fill>
        <patternFill>
          <fgColor auto="1"/>
          <bgColor rgb="FF00B050"/>
        </patternFill>
      </fill>
    </dxf>
    <dxf>
      <fill>
        <patternFill>
          <bgColor rgb="FFFFFF00"/>
        </patternFill>
      </fill>
    </dxf>
    <dxf>
      <fill>
        <patternFill>
          <bgColor rgb="FFFF0000"/>
        </patternFill>
      </fill>
    </dxf>
    <dxf>
      <fill>
        <patternFill>
          <fgColor auto="1"/>
          <bgColor rgb="FF00B050"/>
        </patternFill>
      </fill>
    </dxf>
    <dxf>
      <fill>
        <patternFill>
          <bgColor rgb="FFFFFF00"/>
        </patternFill>
      </fill>
    </dxf>
    <dxf>
      <fill>
        <patternFill>
          <fgColor auto="1"/>
          <bgColor rgb="FF00B050"/>
        </patternFill>
      </fill>
    </dxf>
    <dxf>
      <fill>
        <patternFill>
          <bgColor rgb="FFFFFF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auto="1"/>
          <bgColor rgb="FF00B050"/>
        </patternFill>
      </fill>
    </dxf>
    <dxf>
      <fill>
        <patternFill>
          <bgColor rgb="FFFFFF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fgColor auto="1"/>
          <bgColor rgb="FF00B050"/>
        </patternFill>
      </fill>
    </dxf>
    <dxf>
      <fill>
        <patternFill>
          <bgColor rgb="FFFFFF00"/>
        </patternFill>
      </fill>
    </dxf>
    <dxf>
      <fill>
        <patternFill>
          <bgColor rgb="FFFF0000"/>
        </patternFill>
      </fill>
    </dxf>
    <dxf>
      <fill>
        <patternFill>
          <fgColor auto="1"/>
          <bgColor rgb="FF00B050"/>
        </patternFill>
      </fill>
    </dxf>
    <dxf>
      <fill>
        <patternFill>
          <bgColor rgb="FFFFFF00"/>
        </patternFill>
      </fill>
    </dxf>
    <dxf>
      <fill>
        <patternFill>
          <bgColor rgb="FFFF0000"/>
        </patternFill>
      </fill>
    </dxf>
    <dxf>
      <fill>
        <patternFill>
          <bgColor rgb="FFFF0000"/>
        </patternFill>
      </fill>
    </dxf>
    <dxf>
      <fill>
        <patternFill>
          <fgColor auto="1"/>
          <bgColor rgb="FF00B050"/>
        </patternFill>
      </fill>
    </dxf>
    <dxf>
      <fill>
        <patternFill>
          <bgColor rgb="FFFFFF00"/>
        </patternFill>
      </fill>
    </dxf>
    <dxf>
      <fill>
        <patternFill>
          <fgColor auto="1"/>
          <bgColor rgb="FF00B050"/>
        </patternFill>
      </fill>
    </dxf>
    <dxf>
      <fill>
        <patternFill>
          <bgColor rgb="FFFFFF00"/>
        </patternFill>
      </fill>
    </dxf>
    <dxf>
      <fill>
        <patternFill>
          <bgColor rgb="FFFF0000"/>
        </patternFill>
      </fill>
    </dxf>
    <dxf>
      <fill>
        <patternFill>
          <bgColor rgb="FFFF0000"/>
        </patternFill>
      </fill>
    </dxf>
    <dxf>
      <fill>
        <patternFill>
          <fgColor auto="1"/>
          <bgColor rgb="FF00B050"/>
        </patternFill>
      </fill>
    </dxf>
    <dxf>
      <fill>
        <patternFill>
          <bgColor rgb="FFFFFF00"/>
        </patternFill>
      </fill>
    </dxf>
    <dxf>
      <fill>
        <patternFill>
          <bgColor rgb="FFFF0000"/>
        </patternFill>
      </fill>
    </dxf>
    <dxf>
      <fill>
        <patternFill>
          <fgColor auto="1"/>
          <bgColor rgb="FF00B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38100</xdr:colOff>
      <xdr:row>0</xdr:row>
      <xdr:rowOff>66676</xdr:rowOff>
    </xdr:from>
    <xdr:to>
      <xdr:col>1</xdr:col>
      <xdr:colOff>962025</xdr:colOff>
      <xdr:row>2</xdr:row>
      <xdr:rowOff>171450</xdr:rowOff>
    </xdr:to>
    <xdr:sp macro="" textlink="">
      <xdr:nvSpPr>
        <xdr:cNvPr id="2" name="Retângulo: Cantos Arredondados 1">
          <a:extLst>
            <a:ext uri="{FF2B5EF4-FFF2-40B4-BE49-F238E27FC236}">
              <a16:creationId xmlns:a16="http://schemas.microsoft.com/office/drawing/2014/main" id="{AB7D8F74-79CF-4B56-93AE-6D2BE9327F20}"/>
            </a:ext>
          </a:extLst>
        </xdr:cNvPr>
        <xdr:cNvSpPr/>
      </xdr:nvSpPr>
      <xdr:spPr>
        <a:xfrm>
          <a:off x="714375" y="66676"/>
          <a:ext cx="923925" cy="485774"/>
        </a:xfrm>
        <a:prstGeom prst="roundRect">
          <a:avLst/>
        </a:prstGeom>
        <a:solidFill>
          <a:schemeClr val="bg1">
            <a:lumMod val="50000"/>
          </a:schemeClr>
        </a:solidFill>
        <a:ln>
          <a:noFill/>
        </a:ln>
        <a:effectLst>
          <a:glow rad="63500">
            <a:schemeClr val="accent1">
              <a:satMod val="175000"/>
              <a:alpha val="40000"/>
            </a:schemeClr>
          </a:glow>
          <a:outerShdw blurRad="63500" sx="102000" sy="102000" algn="ctr"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marL="0" indent="0" algn="r"/>
          <a:endParaRPr lang="pt-BR" sz="2400" b="1">
            <a:solidFill>
              <a:schemeClr val="lt1"/>
            </a:solidFill>
            <a:latin typeface="+mn-lt"/>
            <a:ea typeface="+mn-ea"/>
            <a:cs typeface="+mn-cs"/>
          </a:endParaRPr>
        </a:p>
      </xdr:txBody>
    </xdr:sp>
    <xdr:clientData/>
  </xdr:twoCellAnchor>
  <xdr:twoCellAnchor>
    <xdr:from>
      <xdr:col>1</xdr:col>
      <xdr:colOff>1026583</xdr:colOff>
      <xdr:row>0</xdr:row>
      <xdr:rowOff>66675</xdr:rowOff>
    </xdr:from>
    <xdr:to>
      <xdr:col>7</xdr:col>
      <xdr:colOff>1354666</xdr:colOff>
      <xdr:row>2</xdr:row>
      <xdr:rowOff>161925</xdr:rowOff>
    </xdr:to>
    <xdr:sp macro="" textlink="">
      <xdr:nvSpPr>
        <xdr:cNvPr id="3" name="Retângulo: Cantos Arredondados 2">
          <a:extLst>
            <a:ext uri="{FF2B5EF4-FFF2-40B4-BE49-F238E27FC236}">
              <a16:creationId xmlns:a16="http://schemas.microsoft.com/office/drawing/2014/main" id="{2D8DF8C4-6A67-4497-BA27-DBCFF6C946A1}"/>
            </a:ext>
          </a:extLst>
        </xdr:cNvPr>
        <xdr:cNvSpPr/>
      </xdr:nvSpPr>
      <xdr:spPr>
        <a:xfrm>
          <a:off x="1702858" y="66675"/>
          <a:ext cx="8500533" cy="476250"/>
        </a:xfrm>
        <a:prstGeom prst="roundRect">
          <a:avLst/>
        </a:prstGeom>
        <a:solidFill>
          <a:schemeClr val="bg1">
            <a:lumMod val="50000"/>
          </a:schemeClr>
        </a:solidFill>
        <a:ln>
          <a:noFill/>
        </a:ln>
        <a:effectLst>
          <a:glow rad="63500">
            <a:schemeClr val="accent1">
              <a:satMod val="175000"/>
              <a:alpha val="40000"/>
            </a:schemeClr>
          </a:glow>
          <a:outerShdw blurRad="63500" sx="102000" sy="102000" algn="ctr"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2000" b="1"/>
            <a:t>GESTÃO</a:t>
          </a:r>
          <a:r>
            <a:rPr lang="pt-BR" sz="2000" b="1" baseline="0"/>
            <a:t> DE ATIVOS / TCE-GO - PLANILHA DE CONTROLE </a:t>
          </a:r>
          <a:endParaRPr lang="pt-BR" sz="2000" b="1"/>
        </a:p>
      </xdr:txBody>
    </xdr:sp>
    <xdr:clientData/>
  </xdr:twoCellAnchor>
  <xdr:twoCellAnchor>
    <xdr:from>
      <xdr:col>8</xdr:col>
      <xdr:colOff>51139</xdr:colOff>
      <xdr:row>0</xdr:row>
      <xdr:rowOff>76541</xdr:rowOff>
    </xdr:from>
    <xdr:to>
      <xdr:col>9</xdr:col>
      <xdr:colOff>0</xdr:colOff>
      <xdr:row>2</xdr:row>
      <xdr:rowOff>162266</xdr:rowOff>
    </xdr:to>
    <xdr:sp macro="" textlink="">
      <xdr:nvSpPr>
        <xdr:cNvPr id="4" name="Retângulo: Cantos Arredondados 3">
          <a:extLst>
            <a:ext uri="{FF2B5EF4-FFF2-40B4-BE49-F238E27FC236}">
              <a16:creationId xmlns:a16="http://schemas.microsoft.com/office/drawing/2014/main" id="{43D50116-AA3E-4854-9E02-A494C6CB4298}"/>
            </a:ext>
          </a:extLst>
        </xdr:cNvPr>
        <xdr:cNvSpPr/>
      </xdr:nvSpPr>
      <xdr:spPr>
        <a:xfrm>
          <a:off x="10261939" y="76541"/>
          <a:ext cx="1310936" cy="466725"/>
        </a:xfrm>
        <a:prstGeom prst="roundRect">
          <a:avLst/>
        </a:prstGeom>
        <a:solidFill>
          <a:schemeClr val="bg1">
            <a:lumMod val="50000"/>
          </a:schemeClr>
        </a:solidFill>
        <a:ln>
          <a:noFill/>
        </a:ln>
        <a:effectLst>
          <a:glow rad="63500">
            <a:schemeClr val="accent1">
              <a:satMod val="175000"/>
              <a:alpha val="40000"/>
            </a:schemeClr>
          </a:glow>
          <a:outerShdw blurRad="63500" sx="102000" sy="102000" algn="ctr"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72000" bIns="0" rtlCol="0" anchor="ctr"/>
        <a:lstStyle/>
        <a:p>
          <a:pPr algn="r"/>
          <a:r>
            <a:rPr lang="pt-BR" sz="1100" b="1" i="1"/>
            <a:t>Versão:  </a:t>
          </a:r>
          <a:r>
            <a:rPr lang="pt-BR" sz="1100" b="1"/>
            <a:t>Revisão</a:t>
          </a:r>
          <a:r>
            <a:rPr lang="pt-BR" sz="1100" b="1" baseline="0"/>
            <a:t> 04 </a:t>
          </a:r>
        </a:p>
        <a:p>
          <a:pPr algn="r"/>
          <a:r>
            <a:rPr lang="pt-BR" sz="1100" b="1" i="1" baseline="0"/>
            <a:t>Data:  </a:t>
          </a:r>
          <a:r>
            <a:rPr lang="pt-BR" sz="1100" b="1" i="0" baseline="0"/>
            <a:t>26.06.2024</a:t>
          </a:r>
          <a:endParaRPr lang="pt-BR" sz="1100" b="1"/>
        </a:p>
      </xdr:txBody>
    </xdr:sp>
    <xdr:clientData/>
  </xdr:twoCellAnchor>
  <xdr:twoCellAnchor editAs="oneCell">
    <xdr:from>
      <xdr:col>1</xdr:col>
      <xdr:colOff>95251</xdr:colOff>
      <xdr:row>0</xdr:row>
      <xdr:rowOff>37043</xdr:rowOff>
    </xdr:from>
    <xdr:to>
      <xdr:col>1</xdr:col>
      <xdr:colOff>915394</xdr:colOff>
      <xdr:row>2</xdr:row>
      <xdr:rowOff>170393</xdr:rowOff>
    </xdr:to>
    <xdr:pic>
      <xdr:nvPicPr>
        <xdr:cNvPr id="5" name="Imagem 4">
          <a:extLst>
            <a:ext uri="{FF2B5EF4-FFF2-40B4-BE49-F238E27FC236}">
              <a16:creationId xmlns:a16="http://schemas.microsoft.com/office/drawing/2014/main" id="{B82C7C17-4EA6-462A-A488-5B05FADF05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6" y="37043"/>
          <a:ext cx="820143"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85335</xdr:colOff>
      <xdr:row>53</xdr:row>
      <xdr:rowOff>51955</xdr:rowOff>
    </xdr:to>
    <xdr:pic>
      <xdr:nvPicPr>
        <xdr:cNvPr id="3" name="Imagem 2">
          <a:extLst>
            <a:ext uri="{FF2B5EF4-FFF2-40B4-BE49-F238E27FC236}">
              <a16:creationId xmlns:a16="http://schemas.microsoft.com/office/drawing/2014/main" id="{986E1C97-F8C8-4C9C-A7AF-7D0FEAB955DE}"/>
            </a:ext>
          </a:extLst>
        </xdr:cNvPr>
        <xdr:cNvPicPr>
          <a:picLocks noChangeAspect="1"/>
        </xdr:cNvPicPr>
      </xdr:nvPicPr>
      <xdr:blipFill>
        <a:blip xmlns:r="http://schemas.openxmlformats.org/officeDocument/2006/relationships" r:embed="rId1"/>
        <a:stretch>
          <a:fillRect/>
        </a:stretch>
      </xdr:blipFill>
      <xdr:spPr>
        <a:xfrm>
          <a:off x="0" y="0"/>
          <a:ext cx="13420335" cy="101571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Dropbox/Mac/Desktop/C:/Users/iagoo/OneDrive/Documentos/Pasta%20Ambiente/TCE/Copia%20em%20revisa&#771;o%20Planilha%20de%20Gestao%20de%20Ativos-para%20corre&#231;&#227;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bsantos/Downloads/Planilha%20de%20Gesta&#771;o%20de%20Ativos%20Revisada%20Maria%20Cristin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ERV-MELHORIA\07-SERVIDORES\Fabr&#237;cio\02%20SERV-MELHORIA\2.2%20Auditorias\2.2.6%20Gest&#227;o%20da%20Seg%20da%20Info\2.6.4%20Gest&#227;o%20de%20Ativos\Planilha%20de%20Ativos\Planilha%20de%20Gest&#227;o%20de%20Ativos%20Rev04%20-%200vs%20anti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icaçõ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ão de Ativos rev04"/>
      <sheetName val="Planilha1"/>
      <sheetName val="Planilha2"/>
      <sheetName val="Fluxo da Gestão de Ativos"/>
      <sheetName val="Classificações"/>
      <sheetName val="Vulnerabilidades"/>
      <sheetName val="Ameaças"/>
    </sheetNames>
    <sheetDataSet>
      <sheetData sheetId="0"/>
      <sheetData sheetId="1" refreshError="1"/>
      <sheetData sheetId="2" refreshError="1"/>
      <sheetData sheetId="3" refreshError="1"/>
      <sheetData sheetId="4"/>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icaçõ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23D77-0ED3-4FE4-9487-2C089D34BBB1}">
  <sheetPr filterMode="1">
    <tabColor theme="4"/>
  </sheetPr>
  <dimension ref="A1:AJ1754"/>
  <sheetViews>
    <sheetView showGridLines="0" tabSelected="1" zoomScaleNormal="100" workbookViewId="0">
      <pane ySplit="6" topLeftCell="A156" activePane="bottomLeft" state="frozen"/>
      <selection activeCell="I2" sqref="I2"/>
      <selection pane="bottomLeft" activeCell="C156" sqref="C156"/>
    </sheetView>
  </sheetViews>
  <sheetFormatPr defaultColWidth="11.42578125" defaultRowHeight="31.5"/>
  <cols>
    <col min="1" max="1" width="1" style="1" customWidth="1"/>
    <col min="2" max="2" width="20.42578125" style="2" customWidth="1"/>
    <col min="3" max="3" width="20.42578125" style="3" customWidth="1"/>
    <col min="4" max="4" width="20.42578125" style="2" customWidth="1"/>
    <col min="5" max="7" width="20.42578125" style="3" customWidth="1"/>
    <col min="8" max="12" width="20.42578125" style="2" customWidth="1"/>
    <col min="13" max="13" width="75.42578125" style="120" customWidth="1"/>
    <col min="14" max="14" width="78.42578125" style="4" customWidth="1"/>
    <col min="15" max="15" width="40.7109375" style="4" customWidth="1"/>
    <col min="16" max="16" width="40" style="4" bestFit="1" customWidth="1"/>
    <col min="17" max="17" width="12.42578125" style="3" bestFit="1" customWidth="1"/>
    <col min="18" max="18" width="60.85546875" style="5" bestFit="1" customWidth="1"/>
    <col min="19" max="19" width="42.28515625" style="5" customWidth="1"/>
    <col min="20" max="20" width="70.85546875" style="5" customWidth="1"/>
    <col min="21" max="21" width="57.42578125" style="4" customWidth="1"/>
    <col min="22" max="24" width="17.28515625" style="3" customWidth="1"/>
    <col min="25" max="25" width="17.28515625" style="6" customWidth="1"/>
    <col min="26" max="26" width="17.28515625" style="7" customWidth="1"/>
    <col min="27" max="27" width="24.28515625" style="7" customWidth="1"/>
    <col min="28" max="28" width="74.85546875" style="7" customWidth="1"/>
    <col min="29" max="31" width="17.28515625" style="3" customWidth="1"/>
    <col min="32" max="32" width="17.28515625" style="6" customWidth="1"/>
    <col min="33" max="33" width="32.7109375" style="1" customWidth="1"/>
    <col min="34" max="16384" width="11.42578125" style="1"/>
  </cols>
  <sheetData>
    <row r="1" spans="1:36" ht="15" customHeight="1">
      <c r="M1" s="4"/>
    </row>
    <row r="2" spans="1:36" ht="15" customHeight="1">
      <c r="M2" s="4"/>
    </row>
    <row r="3" spans="1:36" ht="15" customHeight="1" thickBot="1">
      <c r="M3" s="4"/>
    </row>
    <row r="4" spans="1:36" ht="25.5" customHeight="1" thickBot="1">
      <c r="B4" s="196" t="s">
        <v>1026</v>
      </c>
      <c r="C4" s="197"/>
      <c r="D4" s="197"/>
      <c r="E4" s="197"/>
      <c r="F4" s="197"/>
      <c r="G4" s="197"/>
      <c r="H4" s="197"/>
      <c r="I4" s="197"/>
      <c r="J4" s="197"/>
      <c r="K4" s="197"/>
      <c r="L4" s="197"/>
      <c r="M4" s="198" t="s">
        <v>1028</v>
      </c>
      <c r="N4" s="199"/>
      <c r="O4" s="200" t="s">
        <v>0</v>
      </c>
      <c r="P4" s="201"/>
      <c r="Q4" s="201"/>
      <c r="R4" s="201"/>
      <c r="S4" s="201"/>
      <c r="T4" s="201"/>
      <c r="U4" s="202" t="s">
        <v>1034</v>
      </c>
      <c r="V4" s="189" t="s">
        <v>1033</v>
      </c>
      <c r="W4" s="189"/>
      <c r="X4" s="189"/>
      <c r="Y4" s="189"/>
      <c r="Z4" s="189"/>
      <c r="AA4" s="189"/>
      <c r="AB4" s="190"/>
      <c r="AC4" s="191" t="s">
        <v>1156</v>
      </c>
      <c r="AD4" s="192"/>
      <c r="AE4" s="192"/>
      <c r="AF4" s="192"/>
      <c r="AG4" s="193"/>
    </row>
    <row r="5" spans="1:36" ht="25.5" customHeight="1" thickBot="1">
      <c r="B5" s="194" t="s">
        <v>1</v>
      </c>
      <c r="C5" s="194" t="s">
        <v>2</v>
      </c>
      <c r="D5" s="194" t="s">
        <v>3</v>
      </c>
      <c r="E5" s="194" t="s">
        <v>4</v>
      </c>
      <c r="F5" s="194" t="s">
        <v>1027</v>
      </c>
      <c r="G5" s="194" t="s">
        <v>5</v>
      </c>
      <c r="H5" s="205" t="s">
        <v>6</v>
      </c>
      <c r="I5" s="194" t="s">
        <v>7</v>
      </c>
      <c r="J5" s="194" t="s">
        <v>8</v>
      </c>
      <c r="K5" s="194" t="s">
        <v>9</v>
      </c>
      <c r="L5" s="209" t="s">
        <v>10</v>
      </c>
      <c r="M5" s="211" t="s">
        <v>1030</v>
      </c>
      <c r="N5" s="212" t="s">
        <v>1029</v>
      </c>
      <c r="O5" s="213" t="s">
        <v>11</v>
      </c>
      <c r="P5" s="214" t="s">
        <v>12</v>
      </c>
      <c r="Q5" s="214" t="s">
        <v>13</v>
      </c>
      <c r="R5" s="214" t="s">
        <v>14</v>
      </c>
      <c r="S5" s="214" t="s">
        <v>15</v>
      </c>
      <c r="T5" s="215"/>
      <c r="U5" s="203"/>
      <c r="V5" s="216" t="s">
        <v>16</v>
      </c>
      <c r="W5" s="207" t="s">
        <v>17</v>
      </c>
      <c r="X5" s="207" t="s">
        <v>18</v>
      </c>
      <c r="Y5" s="207" t="s">
        <v>19</v>
      </c>
      <c r="Z5" s="207" t="s">
        <v>1031</v>
      </c>
      <c r="AA5" s="221" t="s">
        <v>20</v>
      </c>
      <c r="AB5" s="208" t="s">
        <v>1032</v>
      </c>
      <c r="AC5" s="208" t="s">
        <v>16</v>
      </c>
      <c r="AD5" s="208" t="s">
        <v>21</v>
      </c>
      <c r="AE5" s="208" t="s">
        <v>18</v>
      </c>
      <c r="AF5" s="208" t="s">
        <v>22</v>
      </c>
      <c r="AG5" s="219" t="s">
        <v>23</v>
      </c>
    </row>
    <row r="6" spans="1:36" ht="27.75" hidden="1" customHeight="1" thickBot="1">
      <c r="B6" s="195"/>
      <c r="C6" s="195"/>
      <c r="D6" s="195"/>
      <c r="E6" s="195"/>
      <c r="F6" s="195"/>
      <c r="G6" s="195"/>
      <c r="H6" s="206"/>
      <c r="I6" s="195"/>
      <c r="J6" s="195"/>
      <c r="K6" s="195"/>
      <c r="L6" s="210"/>
      <c r="M6" s="211"/>
      <c r="N6" s="212"/>
      <c r="O6" s="213"/>
      <c r="P6" s="214"/>
      <c r="Q6" s="214"/>
      <c r="R6" s="214"/>
      <c r="S6" s="179" t="s">
        <v>24</v>
      </c>
      <c r="T6" s="180" t="s">
        <v>25</v>
      </c>
      <c r="U6" s="204"/>
      <c r="V6" s="217"/>
      <c r="W6" s="208"/>
      <c r="X6" s="208"/>
      <c r="Y6" s="208"/>
      <c r="Z6" s="208"/>
      <c r="AA6" s="222"/>
      <c r="AB6" s="218"/>
      <c r="AC6" s="218"/>
      <c r="AD6" s="218"/>
      <c r="AE6" s="218"/>
      <c r="AF6" s="218"/>
      <c r="AG6" s="220"/>
    </row>
    <row r="7" spans="1:36" ht="160.5" hidden="1" customHeight="1" thickBot="1">
      <c r="A7" s="8"/>
      <c r="B7" s="9" t="s">
        <v>26</v>
      </c>
      <c r="C7" s="9" t="s">
        <v>27</v>
      </c>
      <c r="D7" s="9" t="s">
        <v>28</v>
      </c>
      <c r="E7" s="9" t="s">
        <v>29</v>
      </c>
      <c r="F7" s="10" t="s">
        <v>1104</v>
      </c>
      <c r="G7" s="117" t="s">
        <v>30</v>
      </c>
      <c r="H7" s="11" t="s">
        <v>31</v>
      </c>
      <c r="I7" s="9" t="s">
        <v>32</v>
      </c>
      <c r="J7" s="9" t="s">
        <v>1436</v>
      </c>
      <c r="K7" s="9" t="s">
        <v>33</v>
      </c>
      <c r="L7" s="10" t="s">
        <v>34</v>
      </c>
      <c r="M7" s="140" t="s">
        <v>1178</v>
      </c>
      <c r="N7" s="141" t="s">
        <v>1178</v>
      </c>
      <c r="O7" s="121" t="s">
        <v>35</v>
      </c>
      <c r="P7" s="122" t="s">
        <v>36</v>
      </c>
      <c r="Q7" s="123" t="s">
        <v>37</v>
      </c>
      <c r="R7" s="122" t="s">
        <v>38</v>
      </c>
      <c r="S7" s="124" t="s">
        <v>39</v>
      </c>
      <c r="T7" s="151" t="s">
        <v>40</v>
      </c>
      <c r="U7" s="156" t="s">
        <v>1035</v>
      </c>
      <c r="V7" s="21">
        <v>7</v>
      </c>
      <c r="W7" s="12">
        <v>7</v>
      </c>
      <c r="X7" s="12">
        <f t="shared" ref="X7:X15" si="0">IF(V7*W7=0,"",V7*W7)</f>
        <v>49</v>
      </c>
      <c r="Y7" s="12" t="s">
        <v>41</v>
      </c>
      <c r="Z7" s="12" t="s">
        <v>42</v>
      </c>
      <c r="AA7" s="13" t="s">
        <v>43</v>
      </c>
      <c r="AB7" s="13" t="s">
        <v>44</v>
      </c>
      <c r="AC7" s="12">
        <v>7</v>
      </c>
      <c r="AD7" s="12">
        <v>7</v>
      </c>
      <c r="AE7" s="12">
        <f t="shared" ref="AE7:AE15" si="1">IF(AC7*AD7=0,"",AC7*AD7)</f>
        <v>49</v>
      </c>
      <c r="AF7" s="12" t="s">
        <v>235</v>
      </c>
      <c r="AG7" s="14" t="s">
        <v>45</v>
      </c>
      <c r="AH7" s="15"/>
      <c r="AI7" s="15"/>
      <c r="AJ7" s="15"/>
    </row>
    <row r="8" spans="1:36" ht="160.5" hidden="1" customHeight="1" thickBot="1">
      <c r="A8" s="8"/>
      <c r="B8" s="9" t="s">
        <v>46</v>
      </c>
      <c r="C8" s="9" t="s">
        <v>47</v>
      </c>
      <c r="D8" s="9" t="s">
        <v>28</v>
      </c>
      <c r="E8" s="9" t="s">
        <v>48</v>
      </c>
      <c r="F8" s="10" t="s">
        <v>1104</v>
      </c>
      <c r="G8" s="118" t="s">
        <v>30</v>
      </c>
      <c r="H8" s="11" t="s">
        <v>31</v>
      </c>
      <c r="I8" s="9" t="s">
        <v>32</v>
      </c>
      <c r="J8" s="9" t="s">
        <v>1436</v>
      </c>
      <c r="K8" s="9" t="s">
        <v>33</v>
      </c>
      <c r="L8" s="9" t="s">
        <v>34</v>
      </c>
      <c r="M8" s="140" t="s">
        <v>1178</v>
      </c>
      <c r="N8" s="141" t="s">
        <v>1178</v>
      </c>
      <c r="O8" s="125" t="s">
        <v>35</v>
      </c>
      <c r="P8" s="126" t="s">
        <v>49</v>
      </c>
      <c r="Q8" s="127" t="s">
        <v>37</v>
      </c>
      <c r="R8" s="126" t="s">
        <v>38</v>
      </c>
      <c r="S8" s="128" t="s">
        <v>39</v>
      </c>
      <c r="T8" s="152" t="s">
        <v>40</v>
      </c>
      <c r="U8" s="157" t="s">
        <v>1049</v>
      </c>
      <c r="V8" s="21">
        <v>7</v>
      </c>
      <c r="W8" s="12">
        <v>7</v>
      </c>
      <c r="X8" s="12">
        <f t="shared" si="0"/>
        <v>49</v>
      </c>
      <c r="Y8" s="12" t="s">
        <v>41</v>
      </c>
      <c r="Z8" s="12" t="s">
        <v>42</v>
      </c>
      <c r="AA8" s="13" t="s">
        <v>43</v>
      </c>
      <c r="AB8" s="13" t="s">
        <v>44</v>
      </c>
      <c r="AC8" s="12">
        <v>7</v>
      </c>
      <c r="AD8" s="12">
        <v>7</v>
      </c>
      <c r="AE8" s="12">
        <f t="shared" si="1"/>
        <v>49</v>
      </c>
      <c r="AF8" s="12" t="s">
        <v>41</v>
      </c>
      <c r="AG8" s="14" t="s">
        <v>45</v>
      </c>
      <c r="AH8" s="15"/>
      <c r="AI8" s="15"/>
      <c r="AJ8" s="15"/>
    </row>
    <row r="9" spans="1:36" ht="160.5" hidden="1" customHeight="1" thickBot="1">
      <c r="A9" s="8"/>
      <c r="B9" s="9" t="s">
        <v>50</v>
      </c>
      <c r="C9" s="9" t="s">
        <v>47</v>
      </c>
      <c r="D9" s="9" t="s">
        <v>51</v>
      </c>
      <c r="E9" s="9" t="s">
        <v>52</v>
      </c>
      <c r="F9" s="10" t="s">
        <v>1044</v>
      </c>
      <c r="G9" s="118" t="s">
        <v>30</v>
      </c>
      <c r="H9" s="11" t="s">
        <v>1195</v>
      </c>
      <c r="I9" s="9" t="s">
        <v>53</v>
      </c>
      <c r="J9" s="9" t="s">
        <v>1159</v>
      </c>
      <c r="K9" s="9" t="s">
        <v>51</v>
      </c>
      <c r="L9" s="9" t="s">
        <v>34</v>
      </c>
      <c r="M9" s="142" t="s">
        <v>1165</v>
      </c>
      <c r="N9" s="143" t="s">
        <v>1160</v>
      </c>
      <c r="O9" s="125" t="s">
        <v>35</v>
      </c>
      <c r="P9" s="126" t="s">
        <v>36</v>
      </c>
      <c r="Q9" s="127" t="s">
        <v>37</v>
      </c>
      <c r="R9" s="126" t="s">
        <v>38</v>
      </c>
      <c r="S9" s="128" t="s">
        <v>39</v>
      </c>
      <c r="T9" s="152" t="s">
        <v>54</v>
      </c>
      <c r="U9" s="157" t="s">
        <v>1166</v>
      </c>
      <c r="V9" s="21">
        <v>5</v>
      </c>
      <c r="W9" s="12">
        <v>7</v>
      </c>
      <c r="X9" s="12">
        <f t="shared" si="0"/>
        <v>35</v>
      </c>
      <c r="Y9" s="12" t="s">
        <v>41</v>
      </c>
      <c r="Z9" s="12" t="s">
        <v>42</v>
      </c>
      <c r="AA9" s="13" t="s">
        <v>43</v>
      </c>
      <c r="AB9" s="13" t="s">
        <v>44</v>
      </c>
      <c r="AC9" s="12">
        <v>5</v>
      </c>
      <c r="AD9" s="12">
        <v>7</v>
      </c>
      <c r="AE9" s="12">
        <f t="shared" si="1"/>
        <v>35</v>
      </c>
      <c r="AF9" s="12" t="s">
        <v>41</v>
      </c>
      <c r="AG9" s="14" t="s">
        <v>45</v>
      </c>
      <c r="AH9" s="15"/>
      <c r="AI9" s="15"/>
      <c r="AJ9" s="15"/>
    </row>
    <row r="10" spans="1:36" ht="160.5" hidden="1" customHeight="1" thickBot="1">
      <c r="A10" s="8"/>
      <c r="B10" s="9" t="s">
        <v>55</v>
      </c>
      <c r="C10" s="9" t="s">
        <v>47</v>
      </c>
      <c r="D10" s="9" t="s">
        <v>51</v>
      </c>
      <c r="E10" s="9" t="s">
        <v>56</v>
      </c>
      <c r="F10" s="10" t="s">
        <v>1044</v>
      </c>
      <c r="G10" s="118" t="s">
        <v>57</v>
      </c>
      <c r="H10" s="11" t="s">
        <v>1194</v>
      </c>
      <c r="I10" s="9" t="s">
        <v>53</v>
      </c>
      <c r="J10" s="9" t="s">
        <v>1157</v>
      </c>
      <c r="K10" s="9" t="s">
        <v>51</v>
      </c>
      <c r="L10" s="9" t="s">
        <v>34</v>
      </c>
      <c r="M10" s="144" t="s">
        <v>1161</v>
      </c>
      <c r="N10" s="143" t="s">
        <v>1160</v>
      </c>
      <c r="O10" s="125" t="s">
        <v>35</v>
      </c>
      <c r="P10" s="126" t="s">
        <v>58</v>
      </c>
      <c r="Q10" s="127" t="s">
        <v>37</v>
      </c>
      <c r="R10" s="126" t="s">
        <v>38</v>
      </c>
      <c r="S10" s="128" t="s">
        <v>59</v>
      </c>
      <c r="T10" s="152" t="s">
        <v>54</v>
      </c>
      <c r="U10" s="158" t="s">
        <v>1162</v>
      </c>
      <c r="V10" s="21">
        <v>5</v>
      </c>
      <c r="W10" s="12">
        <v>7</v>
      </c>
      <c r="X10" s="12">
        <f t="shared" si="0"/>
        <v>35</v>
      </c>
      <c r="Y10" s="12" t="s">
        <v>41</v>
      </c>
      <c r="Z10" s="12" t="s">
        <v>42</v>
      </c>
      <c r="AA10" s="13" t="s">
        <v>43</v>
      </c>
      <c r="AB10" s="13" t="s">
        <v>44</v>
      </c>
      <c r="AC10" s="12">
        <v>5</v>
      </c>
      <c r="AD10" s="12">
        <v>7</v>
      </c>
      <c r="AE10" s="12">
        <f t="shared" si="1"/>
        <v>35</v>
      </c>
      <c r="AF10" s="12" t="s">
        <v>41</v>
      </c>
      <c r="AG10" s="14" t="s">
        <v>45</v>
      </c>
      <c r="AH10" s="15"/>
      <c r="AI10" s="15"/>
      <c r="AJ10" s="15"/>
    </row>
    <row r="11" spans="1:36" ht="160.5" hidden="1" customHeight="1" thickBot="1">
      <c r="A11" s="8"/>
      <c r="B11" s="9" t="s">
        <v>60</v>
      </c>
      <c r="C11" s="9" t="s">
        <v>47</v>
      </c>
      <c r="D11" s="9" t="s">
        <v>51</v>
      </c>
      <c r="E11" s="9" t="s">
        <v>56</v>
      </c>
      <c r="F11" s="10" t="s">
        <v>1044</v>
      </c>
      <c r="G11" s="118" t="s">
        <v>30</v>
      </c>
      <c r="H11" s="11" t="s">
        <v>1194</v>
      </c>
      <c r="I11" s="9" t="s">
        <v>53</v>
      </c>
      <c r="J11" s="9" t="s">
        <v>1157</v>
      </c>
      <c r="K11" s="9" t="s">
        <v>51</v>
      </c>
      <c r="L11" s="9" t="s">
        <v>34</v>
      </c>
      <c r="M11" s="142" t="s">
        <v>1163</v>
      </c>
      <c r="N11" s="143" t="s">
        <v>1160</v>
      </c>
      <c r="O11" s="125" t="s">
        <v>35</v>
      </c>
      <c r="P11" s="126" t="s">
        <v>36</v>
      </c>
      <c r="Q11" s="127" t="s">
        <v>37</v>
      </c>
      <c r="R11" s="126" t="s">
        <v>38</v>
      </c>
      <c r="S11" s="128" t="s">
        <v>39</v>
      </c>
      <c r="T11" s="152" t="s">
        <v>54</v>
      </c>
      <c r="U11" s="157" t="s">
        <v>1164</v>
      </c>
      <c r="V11" s="21">
        <v>5</v>
      </c>
      <c r="W11" s="12">
        <v>7</v>
      </c>
      <c r="X11" s="12">
        <f t="shared" si="0"/>
        <v>35</v>
      </c>
      <c r="Y11" s="12" t="s">
        <v>41</v>
      </c>
      <c r="Z11" s="12" t="s">
        <v>42</v>
      </c>
      <c r="AA11" s="13" t="s">
        <v>43</v>
      </c>
      <c r="AB11" s="13" t="s">
        <v>44</v>
      </c>
      <c r="AC11" s="12">
        <v>5</v>
      </c>
      <c r="AD11" s="12">
        <v>7</v>
      </c>
      <c r="AE11" s="12">
        <f t="shared" si="1"/>
        <v>35</v>
      </c>
      <c r="AF11" s="12" t="s">
        <v>41</v>
      </c>
      <c r="AG11" s="14" t="s">
        <v>45</v>
      </c>
      <c r="AH11" s="15"/>
      <c r="AI11" s="15"/>
      <c r="AJ11" s="15"/>
    </row>
    <row r="12" spans="1:36" ht="160.5" hidden="1" customHeight="1" thickBot="1">
      <c r="A12" s="8"/>
      <c r="B12" s="9" t="s">
        <v>62</v>
      </c>
      <c r="C12" s="9" t="s">
        <v>47</v>
      </c>
      <c r="D12" s="9" t="s">
        <v>51</v>
      </c>
      <c r="E12" s="9" t="s">
        <v>63</v>
      </c>
      <c r="F12" s="10" t="s">
        <v>1104</v>
      </c>
      <c r="G12" s="118" t="s">
        <v>30</v>
      </c>
      <c r="H12" s="11" t="s">
        <v>1194</v>
      </c>
      <c r="I12" s="9" t="s">
        <v>53</v>
      </c>
      <c r="J12" s="9" t="s">
        <v>1157</v>
      </c>
      <c r="K12" s="9" t="s">
        <v>51</v>
      </c>
      <c r="L12" s="9" t="s">
        <v>34</v>
      </c>
      <c r="M12" s="140" t="s">
        <v>1178</v>
      </c>
      <c r="N12" s="141" t="s">
        <v>1178</v>
      </c>
      <c r="O12" s="125" t="s">
        <v>35</v>
      </c>
      <c r="P12" s="126" t="s">
        <v>36</v>
      </c>
      <c r="Q12" s="127" t="s">
        <v>37</v>
      </c>
      <c r="R12" s="126" t="s">
        <v>38</v>
      </c>
      <c r="S12" s="128" t="s">
        <v>39</v>
      </c>
      <c r="T12" s="152" t="s">
        <v>54</v>
      </c>
      <c r="U12" s="157" t="s">
        <v>1049</v>
      </c>
      <c r="V12" s="21">
        <v>3</v>
      </c>
      <c r="W12" s="12">
        <v>7</v>
      </c>
      <c r="X12" s="12">
        <f t="shared" si="0"/>
        <v>21</v>
      </c>
      <c r="Y12" s="12" t="s">
        <v>41</v>
      </c>
      <c r="Z12" s="12"/>
      <c r="AA12" s="12"/>
      <c r="AB12" s="12"/>
      <c r="AC12" s="12">
        <v>3</v>
      </c>
      <c r="AD12" s="12">
        <v>7</v>
      </c>
      <c r="AE12" s="12">
        <f t="shared" si="1"/>
        <v>21</v>
      </c>
      <c r="AF12" s="12" t="s">
        <v>41</v>
      </c>
      <c r="AG12" s="16" t="s">
        <v>64</v>
      </c>
      <c r="AH12" s="15"/>
      <c r="AI12" s="15"/>
      <c r="AJ12" s="15"/>
    </row>
    <row r="13" spans="1:36" ht="160.5" hidden="1" customHeight="1" thickBot="1">
      <c r="A13" s="8"/>
      <c r="B13" s="9" t="s">
        <v>65</v>
      </c>
      <c r="C13" s="9" t="s">
        <v>47</v>
      </c>
      <c r="D13" s="9" t="s">
        <v>51</v>
      </c>
      <c r="E13" s="9" t="s">
        <v>66</v>
      </c>
      <c r="F13" s="10" t="s">
        <v>1104</v>
      </c>
      <c r="G13" s="118" t="s">
        <v>30</v>
      </c>
      <c r="H13" s="11" t="s">
        <v>1194</v>
      </c>
      <c r="I13" s="9" t="s">
        <v>53</v>
      </c>
      <c r="J13" s="9" t="s">
        <v>1157</v>
      </c>
      <c r="K13" s="9" t="s">
        <v>51</v>
      </c>
      <c r="L13" s="9" t="s">
        <v>34</v>
      </c>
      <c r="M13" s="140" t="s">
        <v>1178</v>
      </c>
      <c r="N13" s="141" t="s">
        <v>1178</v>
      </c>
      <c r="O13" s="125" t="s">
        <v>35</v>
      </c>
      <c r="P13" s="126" t="s">
        <v>36</v>
      </c>
      <c r="Q13" s="127" t="s">
        <v>37</v>
      </c>
      <c r="R13" s="126" t="s">
        <v>38</v>
      </c>
      <c r="S13" s="128" t="s">
        <v>39</v>
      </c>
      <c r="T13" s="152" t="s">
        <v>54</v>
      </c>
      <c r="U13" s="157" t="s">
        <v>1049</v>
      </c>
      <c r="V13" s="21">
        <v>3</v>
      </c>
      <c r="W13" s="12">
        <v>7</v>
      </c>
      <c r="X13" s="12">
        <f t="shared" si="0"/>
        <v>21</v>
      </c>
      <c r="Y13" s="12" t="s">
        <v>41</v>
      </c>
      <c r="Z13" s="12"/>
      <c r="AA13" s="12"/>
      <c r="AB13" s="12"/>
      <c r="AC13" s="12">
        <v>3</v>
      </c>
      <c r="AD13" s="12">
        <v>7</v>
      </c>
      <c r="AE13" s="12">
        <f t="shared" si="1"/>
        <v>21</v>
      </c>
      <c r="AF13" s="12" t="s">
        <v>41</v>
      </c>
      <c r="AG13" s="16" t="s">
        <v>64</v>
      </c>
      <c r="AH13" s="15"/>
      <c r="AI13" s="15"/>
      <c r="AJ13" s="15"/>
    </row>
    <row r="14" spans="1:36" ht="160.5" hidden="1" customHeight="1" thickBot="1">
      <c r="A14" s="8"/>
      <c r="B14" s="9" t="s">
        <v>67</v>
      </c>
      <c r="C14" s="9" t="s">
        <v>47</v>
      </c>
      <c r="D14" s="9" t="s">
        <v>51</v>
      </c>
      <c r="E14" s="9" t="s">
        <v>68</v>
      </c>
      <c r="F14" s="10" t="s">
        <v>1104</v>
      </c>
      <c r="G14" s="118" t="s">
        <v>69</v>
      </c>
      <c r="H14" s="11" t="s">
        <v>1194</v>
      </c>
      <c r="I14" s="9" t="s">
        <v>53</v>
      </c>
      <c r="J14" s="9" t="s">
        <v>1157</v>
      </c>
      <c r="K14" s="9" t="s">
        <v>51</v>
      </c>
      <c r="L14" s="9" t="s">
        <v>34</v>
      </c>
      <c r="M14" s="140" t="s">
        <v>1178</v>
      </c>
      <c r="N14" s="141" t="s">
        <v>1178</v>
      </c>
      <c r="O14" s="125" t="s">
        <v>35</v>
      </c>
      <c r="P14" s="126" t="s">
        <v>36</v>
      </c>
      <c r="Q14" s="127" t="s">
        <v>37</v>
      </c>
      <c r="R14" s="126" t="s">
        <v>38</v>
      </c>
      <c r="S14" s="128" t="s">
        <v>70</v>
      </c>
      <c r="T14" s="152" t="s">
        <v>54</v>
      </c>
      <c r="U14" s="158" t="s">
        <v>1051</v>
      </c>
      <c r="V14" s="21">
        <v>3</v>
      </c>
      <c r="W14" s="12">
        <v>7</v>
      </c>
      <c r="X14" s="12">
        <f t="shared" si="0"/>
        <v>21</v>
      </c>
      <c r="Y14" s="12" t="s">
        <v>41</v>
      </c>
      <c r="Z14" s="12"/>
      <c r="AA14" s="12"/>
      <c r="AB14" s="12"/>
      <c r="AC14" s="12">
        <v>3</v>
      </c>
      <c r="AD14" s="12">
        <v>7</v>
      </c>
      <c r="AE14" s="12">
        <f t="shared" si="1"/>
        <v>21</v>
      </c>
      <c r="AF14" s="12" t="s">
        <v>41</v>
      </c>
      <c r="AG14" s="16" t="s">
        <v>64</v>
      </c>
      <c r="AH14" s="15"/>
      <c r="AI14" s="15"/>
      <c r="AJ14" s="15"/>
    </row>
    <row r="15" spans="1:36" ht="160.5" hidden="1" customHeight="1" thickBot="1">
      <c r="A15" s="17"/>
      <c r="B15" s="9" t="s">
        <v>71</v>
      </c>
      <c r="C15" s="9" t="s">
        <v>47</v>
      </c>
      <c r="D15" s="9" t="s">
        <v>51</v>
      </c>
      <c r="E15" s="9" t="s">
        <v>72</v>
      </c>
      <c r="F15" s="10" t="s">
        <v>1104</v>
      </c>
      <c r="G15" s="118" t="s">
        <v>30</v>
      </c>
      <c r="H15" s="11" t="s">
        <v>1194</v>
      </c>
      <c r="I15" s="9" t="s">
        <v>53</v>
      </c>
      <c r="J15" s="9" t="s">
        <v>1157</v>
      </c>
      <c r="K15" s="9" t="s">
        <v>51</v>
      </c>
      <c r="L15" s="9" t="s">
        <v>34</v>
      </c>
      <c r="M15" s="140" t="s">
        <v>1178</v>
      </c>
      <c r="N15" s="141" t="s">
        <v>1178</v>
      </c>
      <c r="O15" s="125" t="s">
        <v>35</v>
      </c>
      <c r="P15" s="126" t="s">
        <v>36</v>
      </c>
      <c r="Q15" s="127" t="s">
        <v>37</v>
      </c>
      <c r="R15" s="126" t="s">
        <v>38</v>
      </c>
      <c r="S15" s="128" t="s">
        <v>39</v>
      </c>
      <c r="T15" s="152" t="s">
        <v>54</v>
      </c>
      <c r="U15" s="157" t="s">
        <v>1049</v>
      </c>
      <c r="V15" s="21">
        <v>3</v>
      </c>
      <c r="W15" s="12">
        <v>7</v>
      </c>
      <c r="X15" s="12">
        <f t="shared" si="0"/>
        <v>21</v>
      </c>
      <c r="Y15" s="12" t="s">
        <v>41</v>
      </c>
      <c r="Z15" s="12"/>
      <c r="AA15" s="12"/>
      <c r="AB15" s="12"/>
      <c r="AC15" s="12">
        <v>3</v>
      </c>
      <c r="AD15" s="12">
        <v>7</v>
      </c>
      <c r="AE15" s="12">
        <f t="shared" si="1"/>
        <v>21</v>
      </c>
      <c r="AF15" s="12" t="s">
        <v>41</v>
      </c>
      <c r="AG15" s="16" t="s">
        <v>64</v>
      </c>
      <c r="AH15" s="15"/>
      <c r="AI15" s="15"/>
      <c r="AJ15" s="15"/>
    </row>
    <row r="16" spans="1:36" ht="160.5" hidden="1" customHeight="1" thickBot="1">
      <c r="A16" s="8"/>
      <c r="B16" s="9" t="s">
        <v>73</v>
      </c>
      <c r="C16" s="9" t="s">
        <v>47</v>
      </c>
      <c r="D16" s="9" t="s">
        <v>51</v>
      </c>
      <c r="E16" s="9" t="s">
        <v>56</v>
      </c>
      <c r="F16" s="10" t="s">
        <v>1044</v>
      </c>
      <c r="G16" s="118" t="s">
        <v>69</v>
      </c>
      <c r="H16" s="11" t="s">
        <v>1195</v>
      </c>
      <c r="I16" s="9" t="s">
        <v>53</v>
      </c>
      <c r="J16" s="9" t="s">
        <v>1159</v>
      </c>
      <c r="K16" s="9" t="s">
        <v>51</v>
      </c>
      <c r="L16" s="9" t="s">
        <v>34</v>
      </c>
      <c r="M16" s="144" t="s">
        <v>1167</v>
      </c>
      <c r="N16" s="145" t="s">
        <v>1160</v>
      </c>
      <c r="O16" s="125" t="s">
        <v>74</v>
      </c>
      <c r="P16" s="126" t="s">
        <v>75</v>
      </c>
      <c r="Q16" s="127" t="s">
        <v>37</v>
      </c>
      <c r="R16" s="126" t="s">
        <v>38</v>
      </c>
      <c r="S16" s="128" t="s">
        <v>70</v>
      </c>
      <c r="T16" s="152" t="s">
        <v>54</v>
      </c>
      <c r="U16" s="158" t="s">
        <v>1168</v>
      </c>
      <c r="V16" s="21">
        <v>5</v>
      </c>
      <c r="W16" s="12">
        <v>5</v>
      </c>
      <c r="X16" s="12">
        <f>IF(V16*W16=0,"",V16*W16)</f>
        <v>25</v>
      </c>
      <c r="Y16" s="12" t="s">
        <v>41</v>
      </c>
      <c r="Z16" s="12"/>
      <c r="AA16" s="12"/>
      <c r="AB16" s="12"/>
      <c r="AC16" s="12">
        <v>5</v>
      </c>
      <c r="AD16" s="12">
        <v>5</v>
      </c>
      <c r="AE16" s="12">
        <f>IF(AC16*AD16=0,"",AC16*AD16)</f>
        <v>25</v>
      </c>
      <c r="AF16" s="12" t="s">
        <v>41</v>
      </c>
      <c r="AG16" s="16" t="s">
        <v>64</v>
      </c>
      <c r="AH16" s="15"/>
      <c r="AI16" s="15"/>
      <c r="AJ16" s="15"/>
    </row>
    <row r="17" spans="1:36" ht="160.5" hidden="1" customHeight="1" thickBot="1">
      <c r="A17" s="8"/>
      <c r="B17" s="9" t="s">
        <v>76</v>
      </c>
      <c r="C17" s="9" t="s">
        <v>47</v>
      </c>
      <c r="D17" s="9" t="s">
        <v>51</v>
      </c>
      <c r="E17" s="9" t="s">
        <v>77</v>
      </c>
      <c r="F17" s="10" t="s">
        <v>1104</v>
      </c>
      <c r="G17" s="118" t="s">
        <v>69</v>
      </c>
      <c r="H17" s="11" t="s">
        <v>1195</v>
      </c>
      <c r="I17" s="9" t="s">
        <v>53</v>
      </c>
      <c r="J17" s="9" t="s">
        <v>1159</v>
      </c>
      <c r="K17" s="9" t="s">
        <v>51</v>
      </c>
      <c r="L17" s="9" t="s">
        <v>34</v>
      </c>
      <c r="M17" s="140" t="s">
        <v>1178</v>
      </c>
      <c r="N17" s="141" t="s">
        <v>1178</v>
      </c>
      <c r="O17" s="125" t="s">
        <v>74</v>
      </c>
      <c r="P17" s="126" t="s">
        <v>75</v>
      </c>
      <c r="Q17" s="127" t="s">
        <v>37</v>
      </c>
      <c r="R17" s="126" t="s">
        <v>38</v>
      </c>
      <c r="S17" s="128" t="s">
        <v>70</v>
      </c>
      <c r="T17" s="152" t="s">
        <v>54</v>
      </c>
      <c r="U17" s="158" t="s">
        <v>1052</v>
      </c>
      <c r="V17" s="21">
        <v>5</v>
      </c>
      <c r="W17" s="12">
        <v>5</v>
      </c>
      <c r="X17" s="12">
        <f t="shared" ref="X17:X19" si="2">IF(V17*W17=0,"",V17*W17)</f>
        <v>25</v>
      </c>
      <c r="Y17" s="12" t="s">
        <v>41</v>
      </c>
      <c r="Z17" s="12"/>
      <c r="AA17" s="12"/>
      <c r="AB17" s="12"/>
      <c r="AC17" s="12">
        <v>5</v>
      </c>
      <c r="AD17" s="12">
        <v>5</v>
      </c>
      <c r="AE17" s="12">
        <f t="shared" ref="AE17:AE19" si="3">IF(AC17*AD17=0,"",AC17*AD17)</f>
        <v>25</v>
      </c>
      <c r="AF17" s="12" t="s">
        <v>41</v>
      </c>
      <c r="AG17" s="16" t="s">
        <v>64</v>
      </c>
      <c r="AH17" s="15"/>
      <c r="AI17" s="15"/>
      <c r="AJ17" s="15"/>
    </row>
    <row r="18" spans="1:36" ht="160.5" hidden="1" customHeight="1" thickBot="1">
      <c r="A18" s="8"/>
      <c r="B18" s="9" t="s">
        <v>78</v>
      </c>
      <c r="C18" s="9" t="s">
        <v>47</v>
      </c>
      <c r="D18" s="9" t="s">
        <v>51</v>
      </c>
      <c r="E18" s="9" t="s">
        <v>79</v>
      </c>
      <c r="F18" s="10" t="s">
        <v>1104</v>
      </c>
      <c r="G18" s="118" t="s">
        <v>69</v>
      </c>
      <c r="H18" s="11" t="s">
        <v>1195</v>
      </c>
      <c r="I18" s="9" t="s">
        <v>53</v>
      </c>
      <c r="J18" s="9" t="s">
        <v>1159</v>
      </c>
      <c r="K18" s="9" t="s">
        <v>51</v>
      </c>
      <c r="L18" s="9" t="s">
        <v>34</v>
      </c>
      <c r="M18" s="140" t="s">
        <v>1178</v>
      </c>
      <c r="N18" s="141" t="s">
        <v>1178</v>
      </c>
      <c r="O18" s="125" t="s">
        <v>35</v>
      </c>
      <c r="P18" s="126" t="s">
        <v>58</v>
      </c>
      <c r="Q18" s="127" t="s">
        <v>37</v>
      </c>
      <c r="R18" s="126" t="s">
        <v>38</v>
      </c>
      <c r="S18" s="128" t="s">
        <v>59</v>
      </c>
      <c r="T18" s="152" t="s">
        <v>54</v>
      </c>
      <c r="U18" s="158" t="s">
        <v>1053</v>
      </c>
      <c r="V18" s="21">
        <v>5</v>
      </c>
      <c r="W18" s="12">
        <v>5</v>
      </c>
      <c r="X18" s="12">
        <f t="shared" si="2"/>
        <v>25</v>
      </c>
      <c r="Y18" s="12" t="s">
        <v>41</v>
      </c>
      <c r="Z18" s="12"/>
      <c r="AA18" s="12"/>
      <c r="AB18" s="12"/>
      <c r="AC18" s="12">
        <v>5</v>
      </c>
      <c r="AD18" s="12">
        <v>5</v>
      </c>
      <c r="AE18" s="12">
        <f t="shared" si="3"/>
        <v>25</v>
      </c>
      <c r="AF18" s="12" t="s">
        <v>41</v>
      </c>
      <c r="AG18" s="16" t="s">
        <v>64</v>
      </c>
      <c r="AH18" s="15"/>
      <c r="AI18" s="15"/>
      <c r="AJ18" s="15"/>
    </row>
    <row r="19" spans="1:36" ht="160.5" hidden="1" customHeight="1" thickBot="1">
      <c r="A19" s="8"/>
      <c r="B19" s="9" t="s">
        <v>80</v>
      </c>
      <c r="C19" s="9" t="s">
        <v>47</v>
      </c>
      <c r="D19" s="9" t="s">
        <v>51</v>
      </c>
      <c r="E19" s="9" t="s">
        <v>81</v>
      </c>
      <c r="F19" s="10" t="s">
        <v>1104</v>
      </c>
      <c r="G19" s="118" t="s">
        <v>69</v>
      </c>
      <c r="H19" s="11" t="s">
        <v>1195</v>
      </c>
      <c r="I19" s="9" t="s">
        <v>53</v>
      </c>
      <c r="J19" s="9" t="s">
        <v>1159</v>
      </c>
      <c r="K19" s="9" t="s">
        <v>51</v>
      </c>
      <c r="L19" s="9" t="s">
        <v>34</v>
      </c>
      <c r="M19" s="140" t="s">
        <v>1178</v>
      </c>
      <c r="N19" s="141" t="s">
        <v>1178</v>
      </c>
      <c r="O19" s="125" t="s">
        <v>35</v>
      </c>
      <c r="P19" s="126" t="s">
        <v>58</v>
      </c>
      <c r="Q19" s="127" t="s">
        <v>37</v>
      </c>
      <c r="R19" s="126" t="s">
        <v>38</v>
      </c>
      <c r="S19" s="128" t="s">
        <v>59</v>
      </c>
      <c r="T19" s="152" t="s">
        <v>54</v>
      </c>
      <c r="U19" s="158" t="s">
        <v>1053</v>
      </c>
      <c r="V19" s="21">
        <v>5</v>
      </c>
      <c r="W19" s="12">
        <v>5</v>
      </c>
      <c r="X19" s="12">
        <f t="shared" si="2"/>
        <v>25</v>
      </c>
      <c r="Y19" s="12" t="s">
        <v>41</v>
      </c>
      <c r="Z19" s="12"/>
      <c r="AA19" s="12"/>
      <c r="AB19" s="12"/>
      <c r="AC19" s="12">
        <v>5</v>
      </c>
      <c r="AD19" s="12">
        <v>5</v>
      </c>
      <c r="AE19" s="12">
        <f t="shared" si="3"/>
        <v>25</v>
      </c>
      <c r="AF19" s="12" t="s">
        <v>41</v>
      </c>
      <c r="AG19" s="16" t="s">
        <v>64</v>
      </c>
      <c r="AH19" s="15"/>
      <c r="AI19" s="15"/>
      <c r="AJ19" s="15"/>
    </row>
    <row r="20" spans="1:36" ht="160.5" hidden="1" customHeight="1" thickBot="1">
      <c r="A20" s="8"/>
      <c r="B20" s="9" t="s">
        <v>82</v>
      </c>
      <c r="C20" s="9" t="s">
        <v>47</v>
      </c>
      <c r="D20" s="9" t="s">
        <v>51</v>
      </c>
      <c r="E20" s="9" t="s">
        <v>1021</v>
      </c>
      <c r="F20" s="10" t="s">
        <v>1044</v>
      </c>
      <c r="G20" s="118" t="s">
        <v>30</v>
      </c>
      <c r="H20" s="11" t="s">
        <v>1195</v>
      </c>
      <c r="I20" s="9" t="s">
        <v>53</v>
      </c>
      <c r="J20" s="9" t="s">
        <v>1159</v>
      </c>
      <c r="K20" s="9" t="s">
        <v>51</v>
      </c>
      <c r="L20" s="9" t="s">
        <v>34</v>
      </c>
      <c r="M20" s="142" t="s">
        <v>1171</v>
      </c>
      <c r="N20" s="143" t="s">
        <v>1172</v>
      </c>
      <c r="O20" s="125" t="s">
        <v>35</v>
      </c>
      <c r="P20" s="126" t="s">
        <v>36</v>
      </c>
      <c r="Q20" s="127" t="s">
        <v>37</v>
      </c>
      <c r="R20" s="126" t="s">
        <v>38</v>
      </c>
      <c r="S20" s="128" t="s">
        <v>39</v>
      </c>
      <c r="T20" s="152" t="s">
        <v>54</v>
      </c>
      <c r="U20" s="157" t="s">
        <v>1173</v>
      </c>
      <c r="V20" s="21">
        <v>5</v>
      </c>
      <c r="W20" s="12">
        <v>7</v>
      </c>
      <c r="X20" s="12">
        <f>IF(V20*W20=0,"",V20*W20)</f>
        <v>35</v>
      </c>
      <c r="Y20" s="12" t="s">
        <v>41</v>
      </c>
      <c r="Z20" s="12" t="s">
        <v>42</v>
      </c>
      <c r="AA20" s="13" t="s">
        <v>43</v>
      </c>
      <c r="AB20" s="13" t="s">
        <v>44</v>
      </c>
      <c r="AC20" s="12">
        <v>5</v>
      </c>
      <c r="AD20" s="12">
        <v>7</v>
      </c>
      <c r="AE20" s="12">
        <f>IF(AC20*AD20=0,"",AC20*AD20)</f>
        <v>35</v>
      </c>
      <c r="AF20" s="12" t="s">
        <v>41</v>
      </c>
      <c r="AG20" s="14" t="s">
        <v>45</v>
      </c>
      <c r="AH20" s="15"/>
      <c r="AI20" s="15"/>
      <c r="AJ20" s="15"/>
    </row>
    <row r="21" spans="1:36" ht="160.5" hidden="1" customHeight="1" thickBot="1">
      <c r="A21" s="8"/>
      <c r="B21" s="9" t="s">
        <v>83</v>
      </c>
      <c r="C21" s="9" t="s">
        <v>47</v>
      </c>
      <c r="D21" s="9" t="s">
        <v>51</v>
      </c>
      <c r="E21" s="9" t="s">
        <v>84</v>
      </c>
      <c r="F21" s="10" t="s">
        <v>1104</v>
      </c>
      <c r="G21" s="118" t="s">
        <v>69</v>
      </c>
      <c r="H21" s="11" t="s">
        <v>1195</v>
      </c>
      <c r="I21" s="9" t="s">
        <v>53</v>
      </c>
      <c r="J21" s="9" t="s">
        <v>1159</v>
      </c>
      <c r="K21" s="9" t="s">
        <v>51</v>
      </c>
      <c r="L21" s="9" t="s">
        <v>34</v>
      </c>
      <c r="M21" s="140" t="s">
        <v>1178</v>
      </c>
      <c r="N21" s="141" t="s">
        <v>1178</v>
      </c>
      <c r="O21" s="125" t="s">
        <v>35</v>
      </c>
      <c r="P21" s="126" t="s">
        <v>58</v>
      </c>
      <c r="Q21" s="127" t="s">
        <v>37</v>
      </c>
      <c r="R21" s="126" t="s">
        <v>38</v>
      </c>
      <c r="S21" s="128" t="s">
        <v>59</v>
      </c>
      <c r="T21" s="152" t="s">
        <v>54</v>
      </c>
      <c r="U21" s="158" t="s">
        <v>1053</v>
      </c>
      <c r="V21" s="21">
        <v>3</v>
      </c>
      <c r="W21" s="12">
        <v>3</v>
      </c>
      <c r="X21" s="12">
        <f>IF(V21*W21=0,"",V21*W21)</f>
        <v>9</v>
      </c>
      <c r="Y21" s="12" t="s">
        <v>41</v>
      </c>
      <c r="Z21" s="12"/>
      <c r="AA21" s="13"/>
      <c r="AB21" s="13"/>
      <c r="AC21" s="12">
        <v>3</v>
      </c>
      <c r="AD21" s="12">
        <v>3</v>
      </c>
      <c r="AE21" s="12">
        <f>IF(AC21*AD21=0,"",AC21*AD21)</f>
        <v>9</v>
      </c>
      <c r="AF21" s="12" t="s">
        <v>41</v>
      </c>
      <c r="AG21" s="16" t="s">
        <v>64</v>
      </c>
      <c r="AH21" s="15"/>
      <c r="AI21" s="15"/>
      <c r="AJ21" s="15"/>
    </row>
    <row r="22" spans="1:36" ht="160.5" hidden="1" customHeight="1" thickBot="1">
      <c r="A22" s="8"/>
      <c r="B22" s="9" t="s">
        <v>85</v>
      </c>
      <c r="C22" s="9" t="s">
        <v>47</v>
      </c>
      <c r="D22" s="9" t="s">
        <v>51</v>
      </c>
      <c r="E22" s="9" t="s">
        <v>86</v>
      </c>
      <c r="F22" s="10" t="s">
        <v>1104</v>
      </c>
      <c r="G22" s="118" t="s">
        <v>57</v>
      </c>
      <c r="H22" s="11" t="s">
        <v>1195</v>
      </c>
      <c r="I22" s="9" t="s">
        <v>53</v>
      </c>
      <c r="J22" s="9" t="s">
        <v>1159</v>
      </c>
      <c r="K22" s="9" t="s">
        <v>51</v>
      </c>
      <c r="L22" s="9" t="s">
        <v>34</v>
      </c>
      <c r="M22" s="140" t="s">
        <v>1178</v>
      </c>
      <c r="N22" s="141" t="s">
        <v>1178</v>
      </c>
      <c r="O22" s="125" t="s">
        <v>35</v>
      </c>
      <c r="P22" s="126" t="s">
        <v>58</v>
      </c>
      <c r="Q22" s="127" t="s">
        <v>37</v>
      </c>
      <c r="R22" s="126" t="s">
        <v>38</v>
      </c>
      <c r="S22" s="128" t="s">
        <v>59</v>
      </c>
      <c r="T22" s="152" t="s">
        <v>54</v>
      </c>
      <c r="U22" s="158" t="s">
        <v>1050</v>
      </c>
      <c r="V22" s="21">
        <v>5</v>
      </c>
      <c r="W22" s="12">
        <v>7</v>
      </c>
      <c r="X22" s="12">
        <f>IF(V22*W22=0,"",V22*W22)</f>
        <v>35</v>
      </c>
      <c r="Y22" s="12" t="s">
        <v>41</v>
      </c>
      <c r="Z22" s="12" t="s">
        <v>42</v>
      </c>
      <c r="AA22" s="13" t="s">
        <v>43</v>
      </c>
      <c r="AB22" s="13" t="s">
        <v>44</v>
      </c>
      <c r="AC22" s="12">
        <v>5</v>
      </c>
      <c r="AD22" s="12">
        <v>7</v>
      </c>
      <c r="AE22" s="12">
        <f>IF(AC22*AD22=0,"",AC22*AD22)</f>
        <v>35</v>
      </c>
      <c r="AF22" s="12" t="s">
        <v>41</v>
      </c>
      <c r="AG22" s="14" t="s">
        <v>45</v>
      </c>
      <c r="AH22" s="15"/>
      <c r="AI22" s="15"/>
      <c r="AJ22" s="15"/>
    </row>
    <row r="23" spans="1:36" ht="160.5" hidden="1" customHeight="1" thickBot="1">
      <c r="A23" s="8"/>
      <c r="B23" s="9" t="s">
        <v>62</v>
      </c>
      <c r="C23" s="9" t="s">
        <v>47</v>
      </c>
      <c r="D23" s="9" t="s">
        <v>51</v>
      </c>
      <c r="E23" s="9" t="s">
        <v>63</v>
      </c>
      <c r="F23" s="10" t="s">
        <v>1104</v>
      </c>
      <c r="G23" s="118" t="s">
        <v>30</v>
      </c>
      <c r="H23" s="11" t="s">
        <v>1195</v>
      </c>
      <c r="I23" s="9" t="s">
        <v>53</v>
      </c>
      <c r="J23" s="9" t="s">
        <v>1159</v>
      </c>
      <c r="K23" s="9" t="s">
        <v>51</v>
      </c>
      <c r="L23" s="9" t="s">
        <v>34</v>
      </c>
      <c r="M23" s="140" t="s">
        <v>1178</v>
      </c>
      <c r="N23" s="141" t="s">
        <v>1178</v>
      </c>
      <c r="O23" s="125" t="s">
        <v>35</v>
      </c>
      <c r="P23" s="126" t="s">
        <v>36</v>
      </c>
      <c r="Q23" s="127" t="s">
        <v>37</v>
      </c>
      <c r="R23" s="126" t="s">
        <v>38</v>
      </c>
      <c r="S23" s="128" t="s">
        <v>39</v>
      </c>
      <c r="T23" s="152" t="s">
        <v>54</v>
      </c>
      <c r="U23" s="157" t="s">
        <v>1049</v>
      </c>
      <c r="V23" s="21">
        <v>3</v>
      </c>
      <c r="W23" s="12">
        <v>5</v>
      </c>
      <c r="X23" s="12">
        <f>IF(V23*W23=0,"",V23*W23)</f>
        <v>15</v>
      </c>
      <c r="Y23" s="12" t="s">
        <v>41</v>
      </c>
      <c r="Z23" s="12"/>
      <c r="AA23" s="12"/>
      <c r="AB23" s="12"/>
      <c r="AC23" s="12">
        <v>3</v>
      </c>
      <c r="AD23" s="12">
        <v>5</v>
      </c>
      <c r="AE23" s="12">
        <f>IF(AC23*AD23=0,"",AC23*AD23)</f>
        <v>15</v>
      </c>
      <c r="AF23" s="12" t="s">
        <v>41</v>
      </c>
      <c r="AG23" s="16" t="s">
        <v>64</v>
      </c>
      <c r="AH23" s="15"/>
      <c r="AI23" s="15"/>
      <c r="AJ23" s="15"/>
    </row>
    <row r="24" spans="1:36" ht="160.5" hidden="1" customHeight="1" thickBot="1">
      <c r="A24" s="8"/>
      <c r="B24" s="9" t="s">
        <v>87</v>
      </c>
      <c r="C24" s="9" t="s">
        <v>27</v>
      </c>
      <c r="D24" s="9" t="s">
        <v>88</v>
      </c>
      <c r="E24" s="9" t="s">
        <v>29</v>
      </c>
      <c r="F24" s="10" t="s">
        <v>1104</v>
      </c>
      <c r="G24" s="118" t="s">
        <v>30</v>
      </c>
      <c r="H24" s="11" t="s">
        <v>89</v>
      </c>
      <c r="I24" s="9" t="s">
        <v>90</v>
      </c>
      <c r="J24" s="9" t="s">
        <v>1437</v>
      </c>
      <c r="K24" s="9" t="s">
        <v>33</v>
      </c>
      <c r="L24" s="9" t="s">
        <v>34</v>
      </c>
      <c r="M24" s="140" t="s">
        <v>1178</v>
      </c>
      <c r="N24" s="141" t="s">
        <v>1178</v>
      </c>
      <c r="O24" s="129" t="s">
        <v>91</v>
      </c>
      <c r="P24" s="130" t="s">
        <v>92</v>
      </c>
      <c r="Q24" s="131" t="s">
        <v>37</v>
      </c>
      <c r="R24" s="130" t="s">
        <v>93</v>
      </c>
      <c r="S24" s="132" t="s">
        <v>94</v>
      </c>
      <c r="T24" s="153" t="s">
        <v>95</v>
      </c>
      <c r="U24" s="158" t="s">
        <v>1054</v>
      </c>
      <c r="V24" s="21">
        <v>7</v>
      </c>
      <c r="W24" s="12">
        <v>7</v>
      </c>
      <c r="X24" s="12">
        <f>IF(V24*W24=0,"",V24*W24)</f>
        <v>49</v>
      </c>
      <c r="Y24" s="12" t="s">
        <v>41</v>
      </c>
      <c r="Z24" s="12" t="s">
        <v>42</v>
      </c>
      <c r="AA24" s="13" t="s">
        <v>43</v>
      </c>
      <c r="AB24" s="13" t="s">
        <v>44</v>
      </c>
      <c r="AC24" s="12">
        <v>7</v>
      </c>
      <c r="AD24" s="12">
        <v>7</v>
      </c>
      <c r="AE24" s="12">
        <f>IF(AC24*AD24=0,"",AC24*AD24)</f>
        <v>49</v>
      </c>
      <c r="AF24" s="12" t="s">
        <v>41</v>
      </c>
      <c r="AG24" s="14" t="s">
        <v>45</v>
      </c>
      <c r="AH24" s="15"/>
      <c r="AI24" s="15"/>
      <c r="AJ24" s="15"/>
    </row>
    <row r="25" spans="1:36" ht="160.5" hidden="1" customHeight="1" thickBot="1">
      <c r="A25" s="8"/>
      <c r="B25" s="9" t="s">
        <v>96</v>
      </c>
      <c r="C25" s="9" t="s">
        <v>47</v>
      </c>
      <c r="D25" s="9" t="s">
        <v>88</v>
      </c>
      <c r="E25" s="9" t="s">
        <v>97</v>
      </c>
      <c r="F25" s="10" t="s">
        <v>1104</v>
      </c>
      <c r="G25" s="118" t="s">
        <v>30</v>
      </c>
      <c r="H25" s="11" t="s">
        <v>89</v>
      </c>
      <c r="I25" s="9" t="s">
        <v>90</v>
      </c>
      <c r="J25" s="9" t="s">
        <v>1437</v>
      </c>
      <c r="K25" s="9" t="s">
        <v>33</v>
      </c>
      <c r="L25" s="9" t="s">
        <v>34</v>
      </c>
      <c r="M25" s="140" t="s">
        <v>1178</v>
      </c>
      <c r="N25" s="141" t="s">
        <v>1178</v>
      </c>
      <c r="O25" s="129" t="s">
        <v>91</v>
      </c>
      <c r="P25" s="130" t="s">
        <v>92</v>
      </c>
      <c r="Q25" s="131" t="s">
        <v>37</v>
      </c>
      <c r="R25" s="130" t="s">
        <v>93</v>
      </c>
      <c r="S25" s="132" t="s">
        <v>94</v>
      </c>
      <c r="T25" s="153" t="s">
        <v>95</v>
      </c>
      <c r="U25" s="158" t="s">
        <v>1054</v>
      </c>
      <c r="V25" s="21">
        <v>7</v>
      </c>
      <c r="W25" s="12">
        <v>7</v>
      </c>
      <c r="X25" s="12">
        <f t="shared" ref="X25:X53" si="4">IF(V25*W25=0,"",V25*W25)</f>
        <v>49</v>
      </c>
      <c r="Y25" s="12" t="s">
        <v>41</v>
      </c>
      <c r="Z25" s="12" t="s">
        <v>42</v>
      </c>
      <c r="AA25" s="13" t="s">
        <v>43</v>
      </c>
      <c r="AB25" s="13" t="s">
        <v>44</v>
      </c>
      <c r="AC25" s="12">
        <v>7</v>
      </c>
      <c r="AD25" s="12">
        <v>7</v>
      </c>
      <c r="AE25" s="12">
        <f t="shared" ref="AE25:AE53" si="5">IF(AC25*AD25=0,"",AC25*AD25)</f>
        <v>49</v>
      </c>
      <c r="AF25" s="12" t="s">
        <v>41</v>
      </c>
      <c r="AG25" s="14" t="s">
        <v>45</v>
      </c>
      <c r="AH25" s="15"/>
      <c r="AI25" s="15"/>
      <c r="AJ25" s="15"/>
    </row>
    <row r="26" spans="1:36" ht="160.5" hidden="1" customHeight="1" thickBot="1">
      <c r="A26" s="8"/>
      <c r="B26" s="9" t="s">
        <v>98</v>
      </c>
      <c r="C26" s="9" t="s">
        <v>47</v>
      </c>
      <c r="D26" s="9" t="s">
        <v>88</v>
      </c>
      <c r="E26" s="9" t="s">
        <v>48</v>
      </c>
      <c r="F26" s="10" t="s">
        <v>1044</v>
      </c>
      <c r="G26" s="118" t="s">
        <v>30</v>
      </c>
      <c r="H26" s="11" t="s">
        <v>89</v>
      </c>
      <c r="I26" s="9" t="s">
        <v>90</v>
      </c>
      <c r="J26" s="9" t="s">
        <v>1437</v>
      </c>
      <c r="K26" s="9" t="s">
        <v>33</v>
      </c>
      <c r="L26" s="9" t="s">
        <v>34</v>
      </c>
      <c r="M26" s="140" t="s">
        <v>1290</v>
      </c>
      <c r="N26" s="141" t="s">
        <v>1291</v>
      </c>
      <c r="O26" s="129" t="s">
        <v>91</v>
      </c>
      <c r="P26" s="130" t="s">
        <v>92</v>
      </c>
      <c r="Q26" s="131" t="s">
        <v>37</v>
      </c>
      <c r="R26" s="130" t="s">
        <v>93</v>
      </c>
      <c r="S26" s="132" t="s">
        <v>94</v>
      </c>
      <c r="T26" s="153" t="s">
        <v>95</v>
      </c>
      <c r="U26" s="158" t="s">
        <v>1292</v>
      </c>
      <c r="V26" s="21">
        <v>7</v>
      </c>
      <c r="W26" s="12">
        <v>7</v>
      </c>
      <c r="X26" s="12">
        <f t="shared" si="4"/>
        <v>49</v>
      </c>
      <c r="Y26" s="12" t="s">
        <v>41</v>
      </c>
      <c r="Z26" s="12" t="s">
        <v>42</v>
      </c>
      <c r="AA26" s="13" t="s">
        <v>43</v>
      </c>
      <c r="AB26" s="13" t="s">
        <v>44</v>
      </c>
      <c r="AC26" s="12">
        <v>7</v>
      </c>
      <c r="AD26" s="12">
        <v>7</v>
      </c>
      <c r="AE26" s="12">
        <f t="shared" si="5"/>
        <v>49</v>
      </c>
      <c r="AF26" s="12" t="s">
        <v>41</v>
      </c>
      <c r="AG26" s="14" t="s">
        <v>45</v>
      </c>
      <c r="AH26" s="15"/>
      <c r="AI26" s="15"/>
      <c r="AJ26" s="15"/>
    </row>
    <row r="27" spans="1:36" ht="160.5" hidden="1" customHeight="1" thickBot="1">
      <c r="A27" s="8"/>
      <c r="B27" s="9" t="s">
        <v>99</v>
      </c>
      <c r="C27" s="9" t="s">
        <v>47</v>
      </c>
      <c r="D27" s="9" t="s">
        <v>100</v>
      </c>
      <c r="E27" s="9" t="s">
        <v>101</v>
      </c>
      <c r="F27" s="10" t="s">
        <v>1104</v>
      </c>
      <c r="G27" s="118" t="s">
        <v>30</v>
      </c>
      <c r="H27" s="11" t="s">
        <v>1395</v>
      </c>
      <c r="I27" s="9" t="s">
        <v>102</v>
      </c>
      <c r="J27" s="9" t="s">
        <v>1438</v>
      </c>
      <c r="K27" s="9" t="s">
        <v>33</v>
      </c>
      <c r="L27" s="9" t="s">
        <v>34</v>
      </c>
      <c r="M27" s="140" t="s">
        <v>1178</v>
      </c>
      <c r="N27" s="141" t="s">
        <v>1178</v>
      </c>
      <c r="O27" s="129" t="s">
        <v>91</v>
      </c>
      <c r="P27" s="130" t="s">
        <v>92</v>
      </c>
      <c r="Q27" s="131" t="s">
        <v>37</v>
      </c>
      <c r="R27" s="130" t="s">
        <v>93</v>
      </c>
      <c r="S27" s="132" t="s">
        <v>94</v>
      </c>
      <c r="T27" s="153" t="s">
        <v>95</v>
      </c>
      <c r="U27" s="158" t="s">
        <v>1054</v>
      </c>
      <c r="V27" s="21">
        <v>7</v>
      </c>
      <c r="W27" s="12">
        <v>7</v>
      </c>
      <c r="X27" s="12">
        <f t="shared" si="4"/>
        <v>49</v>
      </c>
      <c r="Y27" s="12" t="s">
        <v>41</v>
      </c>
      <c r="Z27" s="12" t="s">
        <v>42</v>
      </c>
      <c r="AA27" s="13" t="s">
        <v>43</v>
      </c>
      <c r="AB27" s="13" t="s">
        <v>44</v>
      </c>
      <c r="AC27" s="12">
        <v>7</v>
      </c>
      <c r="AD27" s="12">
        <v>7</v>
      </c>
      <c r="AE27" s="12">
        <f t="shared" si="5"/>
        <v>49</v>
      </c>
      <c r="AF27" s="12" t="s">
        <v>41</v>
      </c>
      <c r="AG27" s="14" t="s">
        <v>45</v>
      </c>
      <c r="AH27" s="15"/>
      <c r="AI27" s="15"/>
      <c r="AJ27" s="15"/>
    </row>
    <row r="28" spans="1:36" ht="160.5" hidden="1" customHeight="1" thickBot="1">
      <c r="A28" s="8"/>
      <c r="B28" s="9" t="s">
        <v>103</v>
      </c>
      <c r="C28" s="9" t="s">
        <v>104</v>
      </c>
      <c r="D28" s="9" t="s">
        <v>105</v>
      </c>
      <c r="E28" s="9" t="s">
        <v>106</v>
      </c>
      <c r="F28" s="10" t="s">
        <v>1044</v>
      </c>
      <c r="G28" s="118" t="s">
        <v>61</v>
      </c>
      <c r="H28" s="11" t="s">
        <v>1393</v>
      </c>
      <c r="I28" s="9" t="s">
        <v>102</v>
      </c>
      <c r="J28" s="9" t="s">
        <v>1439</v>
      </c>
      <c r="K28" s="9" t="s">
        <v>33</v>
      </c>
      <c r="L28" s="9" t="s">
        <v>34</v>
      </c>
      <c r="M28" s="140" t="s">
        <v>1330</v>
      </c>
      <c r="N28" s="141" t="s">
        <v>1331</v>
      </c>
      <c r="O28" s="125" t="s">
        <v>74</v>
      </c>
      <c r="P28" s="126" t="s">
        <v>107</v>
      </c>
      <c r="Q28" s="127" t="s">
        <v>37</v>
      </c>
      <c r="R28" s="126" t="s">
        <v>38</v>
      </c>
      <c r="S28" s="128" t="s">
        <v>59</v>
      </c>
      <c r="T28" s="152" t="s">
        <v>54</v>
      </c>
      <c r="U28" s="159" t="s">
        <v>1332</v>
      </c>
      <c r="V28" s="21">
        <v>7</v>
      </c>
      <c r="W28" s="12">
        <v>7</v>
      </c>
      <c r="X28" s="12">
        <f t="shared" si="4"/>
        <v>49</v>
      </c>
      <c r="Y28" s="12" t="s">
        <v>41</v>
      </c>
      <c r="Z28" s="12" t="s">
        <v>42</v>
      </c>
      <c r="AA28" s="13" t="s">
        <v>43</v>
      </c>
      <c r="AB28" s="13" t="s">
        <v>44</v>
      </c>
      <c r="AC28" s="12">
        <v>7</v>
      </c>
      <c r="AD28" s="12">
        <v>7</v>
      </c>
      <c r="AE28" s="12">
        <f t="shared" si="5"/>
        <v>49</v>
      </c>
      <c r="AF28" s="12" t="s">
        <v>41</v>
      </c>
      <c r="AG28" s="14" t="s">
        <v>45</v>
      </c>
      <c r="AH28" s="15"/>
      <c r="AI28" s="15"/>
      <c r="AJ28" s="15"/>
    </row>
    <row r="29" spans="1:36" ht="160.5" hidden="1" customHeight="1" thickBot="1">
      <c r="A29" s="8"/>
      <c r="B29" s="9" t="s">
        <v>108</v>
      </c>
      <c r="C29" s="9" t="s">
        <v>47</v>
      </c>
      <c r="D29" s="9" t="s">
        <v>109</v>
      </c>
      <c r="E29" s="9" t="s">
        <v>110</v>
      </c>
      <c r="F29" s="10" t="s">
        <v>1104</v>
      </c>
      <c r="G29" s="118" t="s">
        <v>69</v>
      </c>
      <c r="H29" s="11" t="s">
        <v>1036</v>
      </c>
      <c r="I29" s="9" t="s">
        <v>102</v>
      </c>
      <c r="J29" s="9" t="s">
        <v>1439</v>
      </c>
      <c r="K29" s="9" t="s">
        <v>33</v>
      </c>
      <c r="L29" s="9" t="s">
        <v>34</v>
      </c>
      <c r="M29" s="140" t="s">
        <v>1178</v>
      </c>
      <c r="N29" s="141" t="s">
        <v>1178</v>
      </c>
      <c r="O29" s="125" t="s">
        <v>74</v>
      </c>
      <c r="P29" s="126" t="s">
        <v>107</v>
      </c>
      <c r="Q29" s="127" t="s">
        <v>37</v>
      </c>
      <c r="R29" s="126" t="s">
        <v>38</v>
      </c>
      <c r="S29" s="128" t="s">
        <v>59</v>
      </c>
      <c r="T29" s="152" t="s">
        <v>54</v>
      </c>
      <c r="U29" s="159" t="s">
        <v>1055</v>
      </c>
      <c r="V29" s="21">
        <v>3</v>
      </c>
      <c r="W29" s="12">
        <v>5</v>
      </c>
      <c r="X29" s="12">
        <f t="shared" si="4"/>
        <v>15</v>
      </c>
      <c r="Y29" s="12" t="s">
        <v>41</v>
      </c>
      <c r="Z29" s="12"/>
      <c r="AA29" s="12"/>
      <c r="AB29" s="12"/>
      <c r="AC29" s="12">
        <v>3</v>
      </c>
      <c r="AD29" s="12">
        <v>5</v>
      </c>
      <c r="AE29" s="12">
        <f t="shared" si="5"/>
        <v>15</v>
      </c>
      <c r="AF29" s="12" t="s">
        <v>41</v>
      </c>
      <c r="AG29" s="16" t="s">
        <v>64</v>
      </c>
      <c r="AH29" s="15"/>
      <c r="AI29" s="15"/>
      <c r="AJ29" s="15"/>
    </row>
    <row r="30" spans="1:36" ht="160.5" hidden="1" customHeight="1" thickBot="1">
      <c r="A30" s="8"/>
      <c r="B30" s="9" t="s">
        <v>111</v>
      </c>
      <c r="C30" s="9" t="s">
        <v>47</v>
      </c>
      <c r="D30" s="9" t="s">
        <v>112</v>
      </c>
      <c r="E30" s="9" t="s">
        <v>113</v>
      </c>
      <c r="F30" s="10" t="s">
        <v>1104</v>
      </c>
      <c r="G30" s="118" t="s">
        <v>30</v>
      </c>
      <c r="H30" s="11" t="s">
        <v>1040</v>
      </c>
      <c r="I30" s="9" t="s">
        <v>114</v>
      </c>
      <c r="J30" s="9" t="s">
        <v>115</v>
      </c>
      <c r="K30" s="9" t="s">
        <v>33</v>
      </c>
      <c r="L30" s="9" t="s">
        <v>34</v>
      </c>
      <c r="M30" s="140" t="s">
        <v>1178</v>
      </c>
      <c r="N30" s="141" t="s">
        <v>1178</v>
      </c>
      <c r="O30" s="129" t="s">
        <v>91</v>
      </c>
      <c r="P30" s="130" t="s">
        <v>92</v>
      </c>
      <c r="Q30" s="131" t="s">
        <v>37</v>
      </c>
      <c r="R30" s="130" t="s">
        <v>93</v>
      </c>
      <c r="S30" s="132" t="s">
        <v>94</v>
      </c>
      <c r="T30" s="153" t="s">
        <v>95</v>
      </c>
      <c r="U30" s="158" t="s">
        <v>1054</v>
      </c>
      <c r="V30" s="21">
        <v>5</v>
      </c>
      <c r="W30" s="12">
        <v>5</v>
      </c>
      <c r="X30" s="12">
        <f t="shared" si="4"/>
        <v>25</v>
      </c>
      <c r="Y30" s="12" t="s">
        <v>41</v>
      </c>
      <c r="Z30" s="12"/>
      <c r="AA30" s="12"/>
      <c r="AB30" s="12"/>
      <c r="AC30" s="12">
        <v>5</v>
      </c>
      <c r="AD30" s="12">
        <v>5</v>
      </c>
      <c r="AE30" s="12">
        <f t="shared" si="5"/>
        <v>25</v>
      </c>
      <c r="AF30" s="12" t="s">
        <v>41</v>
      </c>
      <c r="AG30" s="16" t="s">
        <v>64</v>
      </c>
      <c r="AH30" s="15"/>
      <c r="AI30" s="15"/>
      <c r="AJ30" s="15"/>
    </row>
    <row r="31" spans="1:36" ht="160.5" hidden="1" customHeight="1" thickBot="1">
      <c r="A31" s="8"/>
      <c r="B31" s="9" t="s">
        <v>116</v>
      </c>
      <c r="C31" s="9" t="s">
        <v>47</v>
      </c>
      <c r="D31" s="9" t="s">
        <v>117</v>
      </c>
      <c r="E31" s="9" t="s">
        <v>118</v>
      </c>
      <c r="F31" s="10" t="s">
        <v>1104</v>
      </c>
      <c r="G31" s="118" t="s">
        <v>30</v>
      </c>
      <c r="H31" s="11" t="s">
        <v>119</v>
      </c>
      <c r="I31" s="9" t="s">
        <v>120</v>
      </c>
      <c r="J31" s="9" t="s">
        <v>1440</v>
      </c>
      <c r="K31" s="9" t="s">
        <v>33</v>
      </c>
      <c r="L31" s="9" t="s">
        <v>34</v>
      </c>
      <c r="M31" s="140" t="s">
        <v>1178</v>
      </c>
      <c r="N31" s="141" t="s">
        <v>1178</v>
      </c>
      <c r="O31" s="129" t="s">
        <v>91</v>
      </c>
      <c r="P31" s="130" t="s">
        <v>92</v>
      </c>
      <c r="Q31" s="131" t="s">
        <v>37</v>
      </c>
      <c r="R31" s="130" t="s">
        <v>93</v>
      </c>
      <c r="S31" s="132" t="s">
        <v>94</v>
      </c>
      <c r="T31" s="153" t="s">
        <v>95</v>
      </c>
      <c r="U31" s="158" t="s">
        <v>1054</v>
      </c>
      <c r="V31" s="21">
        <v>5</v>
      </c>
      <c r="W31" s="12">
        <v>7</v>
      </c>
      <c r="X31" s="12">
        <f t="shared" si="4"/>
        <v>35</v>
      </c>
      <c r="Y31" s="12" t="s">
        <v>41</v>
      </c>
      <c r="Z31" s="12" t="s">
        <v>42</v>
      </c>
      <c r="AA31" s="13" t="s">
        <v>43</v>
      </c>
      <c r="AB31" s="13" t="s">
        <v>44</v>
      </c>
      <c r="AC31" s="12">
        <v>5</v>
      </c>
      <c r="AD31" s="12">
        <v>7</v>
      </c>
      <c r="AE31" s="12">
        <f t="shared" si="5"/>
        <v>35</v>
      </c>
      <c r="AF31" s="12" t="s">
        <v>41</v>
      </c>
      <c r="AG31" s="14" t="s">
        <v>45</v>
      </c>
      <c r="AH31" s="15"/>
      <c r="AI31" s="15"/>
      <c r="AJ31" s="15"/>
    </row>
    <row r="32" spans="1:36" ht="160.5" hidden="1" customHeight="1" thickBot="1">
      <c r="A32" s="8"/>
      <c r="B32" s="9" t="s">
        <v>121</v>
      </c>
      <c r="C32" s="9" t="s">
        <v>47</v>
      </c>
      <c r="D32" s="9" t="s">
        <v>117</v>
      </c>
      <c r="E32" s="9" t="s">
        <v>118</v>
      </c>
      <c r="F32" s="10" t="s">
        <v>1104</v>
      </c>
      <c r="G32" s="118" t="s">
        <v>30</v>
      </c>
      <c r="H32" s="11" t="s">
        <v>119</v>
      </c>
      <c r="I32" s="9" t="s">
        <v>120</v>
      </c>
      <c r="J32" s="9" t="s">
        <v>1440</v>
      </c>
      <c r="K32" s="9" t="s">
        <v>33</v>
      </c>
      <c r="L32" s="9" t="s">
        <v>34</v>
      </c>
      <c r="M32" s="140" t="s">
        <v>1178</v>
      </c>
      <c r="N32" s="141" t="s">
        <v>1178</v>
      </c>
      <c r="O32" s="129" t="s">
        <v>91</v>
      </c>
      <c r="P32" s="130" t="s">
        <v>92</v>
      </c>
      <c r="Q32" s="131" t="s">
        <v>37</v>
      </c>
      <c r="R32" s="130" t="s">
        <v>93</v>
      </c>
      <c r="S32" s="132" t="s">
        <v>94</v>
      </c>
      <c r="T32" s="153" t="s">
        <v>95</v>
      </c>
      <c r="U32" s="158" t="s">
        <v>1054</v>
      </c>
      <c r="V32" s="21">
        <v>3</v>
      </c>
      <c r="W32" s="12">
        <v>5</v>
      </c>
      <c r="X32" s="12">
        <f t="shared" si="4"/>
        <v>15</v>
      </c>
      <c r="Y32" s="12" t="s">
        <v>41</v>
      </c>
      <c r="Z32" s="12"/>
      <c r="AA32" s="12"/>
      <c r="AB32" s="12"/>
      <c r="AC32" s="12">
        <v>3</v>
      </c>
      <c r="AD32" s="12">
        <v>5</v>
      </c>
      <c r="AE32" s="12">
        <f t="shared" si="5"/>
        <v>15</v>
      </c>
      <c r="AF32" s="12" t="s">
        <v>41</v>
      </c>
      <c r="AG32" s="16" t="s">
        <v>64</v>
      </c>
      <c r="AH32" s="15"/>
      <c r="AI32" s="15"/>
      <c r="AJ32" s="15"/>
    </row>
    <row r="33" spans="1:36" ht="160.5" hidden="1" customHeight="1" thickBot="1">
      <c r="A33" s="8"/>
      <c r="B33" s="9" t="s">
        <v>122</v>
      </c>
      <c r="C33" s="9" t="s">
        <v>47</v>
      </c>
      <c r="D33" s="9" t="s">
        <v>117</v>
      </c>
      <c r="E33" s="9" t="s">
        <v>118</v>
      </c>
      <c r="F33" s="10" t="s">
        <v>1104</v>
      </c>
      <c r="G33" s="118" t="s">
        <v>30</v>
      </c>
      <c r="H33" s="11" t="s">
        <v>119</v>
      </c>
      <c r="I33" s="9" t="s">
        <v>120</v>
      </c>
      <c r="J33" s="9" t="s">
        <v>1440</v>
      </c>
      <c r="K33" s="9" t="s">
        <v>33</v>
      </c>
      <c r="L33" s="9" t="s">
        <v>34</v>
      </c>
      <c r="M33" s="140" t="s">
        <v>1178</v>
      </c>
      <c r="N33" s="141" t="s">
        <v>1178</v>
      </c>
      <c r="O33" s="129" t="s">
        <v>91</v>
      </c>
      <c r="P33" s="130" t="s">
        <v>92</v>
      </c>
      <c r="Q33" s="131" t="s">
        <v>37</v>
      </c>
      <c r="R33" s="130" t="s">
        <v>93</v>
      </c>
      <c r="S33" s="132" t="s">
        <v>94</v>
      </c>
      <c r="T33" s="153" t="s">
        <v>95</v>
      </c>
      <c r="U33" s="158" t="s">
        <v>1054</v>
      </c>
      <c r="V33" s="21">
        <v>3</v>
      </c>
      <c r="W33" s="12">
        <v>5</v>
      </c>
      <c r="X33" s="12">
        <f t="shared" si="4"/>
        <v>15</v>
      </c>
      <c r="Y33" s="12" t="s">
        <v>41</v>
      </c>
      <c r="Z33" s="12"/>
      <c r="AA33" s="12"/>
      <c r="AB33" s="12"/>
      <c r="AC33" s="12">
        <v>3</v>
      </c>
      <c r="AD33" s="12">
        <v>5</v>
      </c>
      <c r="AE33" s="12">
        <f t="shared" si="5"/>
        <v>15</v>
      </c>
      <c r="AF33" s="12" t="s">
        <v>41</v>
      </c>
      <c r="AG33" s="16" t="s">
        <v>64</v>
      </c>
      <c r="AH33" s="15"/>
      <c r="AI33" s="15"/>
      <c r="AJ33" s="15"/>
    </row>
    <row r="34" spans="1:36" ht="160.5" hidden="1" customHeight="1" thickBot="1">
      <c r="A34" s="8"/>
      <c r="B34" s="9" t="s">
        <v>123</v>
      </c>
      <c r="C34" s="9" t="s">
        <v>27</v>
      </c>
      <c r="D34" s="9" t="s">
        <v>117</v>
      </c>
      <c r="E34" s="9" t="s">
        <v>118</v>
      </c>
      <c r="F34" s="10" t="s">
        <v>1104</v>
      </c>
      <c r="G34" s="118" t="s">
        <v>30</v>
      </c>
      <c r="H34" s="11" t="s">
        <v>119</v>
      </c>
      <c r="I34" s="9" t="s">
        <v>120</v>
      </c>
      <c r="J34" s="9" t="s">
        <v>1440</v>
      </c>
      <c r="K34" s="9" t="s">
        <v>33</v>
      </c>
      <c r="L34" s="9" t="s">
        <v>34</v>
      </c>
      <c r="M34" s="140" t="s">
        <v>1178</v>
      </c>
      <c r="N34" s="141" t="s">
        <v>1178</v>
      </c>
      <c r="O34" s="129" t="s">
        <v>91</v>
      </c>
      <c r="P34" s="130" t="s">
        <v>92</v>
      </c>
      <c r="Q34" s="131" t="s">
        <v>37</v>
      </c>
      <c r="R34" s="130" t="s">
        <v>93</v>
      </c>
      <c r="S34" s="132" t="s">
        <v>94</v>
      </c>
      <c r="T34" s="153" t="s">
        <v>95</v>
      </c>
      <c r="U34" s="158" t="s">
        <v>1054</v>
      </c>
      <c r="V34" s="21">
        <v>3</v>
      </c>
      <c r="W34" s="12">
        <v>5</v>
      </c>
      <c r="X34" s="12">
        <f t="shared" si="4"/>
        <v>15</v>
      </c>
      <c r="Y34" s="12" t="s">
        <v>41</v>
      </c>
      <c r="Z34" s="12"/>
      <c r="AA34" s="12"/>
      <c r="AB34" s="12"/>
      <c r="AC34" s="12">
        <v>3</v>
      </c>
      <c r="AD34" s="12">
        <v>5</v>
      </c>
      <c r="AE34" s="12">
        <f t="shared" si="5"/>
        <v>15</v>
      </c>
      <c r="AF34" s="12" t="s">
        <v>41</v>
      </c>
      <c r="AG34" s="16" t="s">
        <v>64</v>
      </c>
      <c r="AH34" s="15"/>
      <c r="AI34" s="15"/>
      <c r="AJ34" s="15"/>
    </row>
    <row r="35" spans="1:36" ht="160.5" hidden="1" customHeight="1" thickBot="1">
      <c r="A35" s="8"/>
      <c r="B35" s="9" t="s">
        <v>124</v>
      </c>
      <c r="C35" s="9" t="s">
        <v>47</v>
      </c>
      <c r="D35" s="9" t="s">
        <v>117</v>
      </c>
      <c r="E35" s="9" t="s">
        <v>118</v>
      </c>
      <c r="F35" s="10" t="s">
        <v>1104</v>
      </c>
      <c r="G35" s="118" t="s">
        <v>30</v>
      </c>
      <c r="H35" s="11" t="s">
        <v>119</v>
      </c>
      <c r="I35" s="9" t="s">
        <v>120</v>
      </c>
      <c r="J35" s="9" t="s">
        <v>1440</v>
      </c>
      <c r="K35" s="9" t="s">
        <v>33</v>
      </c>
      <c r="L35" s="9" t="s">
        <v>34</v>
      </c>
      <c r="M35" s="140" t="s">
        <v>1178</v>
      </c>
      <c r="N35" s="141" t="s">
        <v>1178</v>
      </c>
      <c r="O35" s="129" t="s">
        <v>91</v>
      </c>
      <c r="P35" s="130" t="s">
        <v>92</v>
      </c>
      <c r="Q35" s="131" t="s">
        <v>37</v>
      </c>
      <c r="R35" s="130" t="s">
        <v>93</v>
      </c>
      <c r="S35" s="132" t="s">
        <v>94</v>
      </c>
      <c r="T35" s="153" t="s">
        <v>95</v>
      </c>
      <c r="U35" s="158" t="s">
        <v>1054</v>
      </c>
      <c r="V35" s="21">
        <v>3</v>
      </c>
      <c r="W35" s="12">
        <v>3</v>
      </c>
      <c r="X35" s="12">
        <f t="shared" si="4"/>
        <v>9</v>
      </c>
      <c r="Y35" s="12" t="s">
        <v>41</v>
      </c>
      <c r="Z35" s="12"/>
      <c r="AA35" s="12"/>
      <c r="AB35" s="12"/>
      <c r="AC35" s="12">
        <v>3</v>
      </c>
      <c r="AD35" s="12">
        <v>3</v>
      </c>
      <c r="AE35" s="12">
        <f t="shared" si="5"/>
        <v>9</v>
      </c>
      <c r="AF35" s="12" t="s">
        <v>41</v>
      </c>
      <c r="AG35" s="16" t="s">
        <v>64</v>
      </c>
      <c r="AH35" s="15"/>
      <c r="AI35" s="15"/>
      <c r="AJ35" s="15"/>
    </row>
    <row r="36" spans="1:36" ht="160.5" hidden="1" customHeight="1" thickBot="1">
      <c r="A36" s="8"/>
      <c r="B36" s="9" t="s">
        <v>125</v>
      </c>
      <c r="C36" s="9" t="s">
        <v>27</v>
      </c>
      <c r="D36" s="9" t="s">
        <v>117</v>
      </c>
      <c r="E36" s="9" t="s">
        <v>118</v>
      </c>
      <c r="F36" s="10" t="s">
        <v>1104</v>
      </c>
      <c r="G36" s="118" t="s">
        <v>30</v>
      </c>
      <c r="H36" s="11" t="s">
        <v>119</v>
      </c>
      <c r="I36" s="9" t="s">
        <v>120</v>
      </c>
      <c r="J36" s="9" t="s">
        <v>1440</v>
      </c>
      <c r="K36" s="9" t="s">
        <v>33</v>
      </c>
      <c r="L36" s="9" t="s">
        <v>34</v>
      </c>
      <c r="M36" s="140" t="s">
        <v>1178</v>
      </c>
      <c r="N36" s="141" t="s">
        <v>1178</v>
      </c>
      <c r="O36" s="129" t="s">
        <v>91</v>
      </c>
      <c r="P36" s="130" t="s">
        <v>92</v>
      </c>
      <c r="Q36" s="131" t="s">
        <v>37</v>
      </c>
      <c r="R36" s="130" t="s">
        <v>93</v>
      </c>
      <c r="S36" s="132" t="s">
        <v>94</v>
      </c>
      <c r="T36" s="153" t="s">
        <v>95</v>
      </c>
      <c r="U36" s="158" t="s">
        <v>1054</v>
      </c>
      <c r="V36" s="21">
        <v>3</v>
      </c>
      <c r="W36" s="12">
        <v>3</v>
      </c>
      <c r="X36" s="12">
        <f t="shared" si="4"/>
        <v>9</v>
      </c>
      <c r="Y36" s="12" t="s">
        <v>41</v>
      </c>
      <c r="Z36" s="12"/>
      <c r="AA36" s="12"/>
      <c r="AB36" s="12"/>
      <c r="AC36" s="12">
        <v>3</v>
      </c>
      <c r="AD36" s="12">
        <v>3</v>
      </c>
      <c r="AE36" s="12">
        <f t="shared" si="5"/>
        <v>9</v>
      </c>
      <c r="AF36" s="12" t="s">
        <v>41</v>
      </c>
      <c r="AG36" s="16" t="s">
        <v>64</v>
      </c>
      <c r="AH36" s="15"/>
      <c r="AI36" s="15"/>
      <c r="AJ36" s="15"/>
    </row>
    <row r="37" spans="1:36" ht="160.5" hidden="1" customHeight="1" thickBot="1">
      <c r="A37" s="8"/>
      <c r="B37" s="9" t="s">
        <v>62</v>
      </c>
      <c r="C37" s="9" t="s">
        <v>47</v>
      </c>
      <c r="D37" s="9" t="s">
        <v>117</v>
      </c>
      <c r="E37" s="9" t="s">
        <v>118</v>
      </c>
      <c r="F37" s="10" t="s">
        <v>1104</v>
      </c>
      <c r="G37" s="118" t="s">
        <v>30</v>
      </c>
      <c r="H37" s="11" t="s">
        <v>119</v>
      </c>
      <c r="I37" s="9" t="s">
        <v>120</v>
      </c>
      <c r="J37" s="9" t="s">
        <v>1441</v>
      </c>
      <c r="K37" s="9" t="s">
        <v>33</v>
      </c>
      <c r="L37" s="9" t="s">
        <v>34</v>
      </c>
      <c r="M37" s="140" t="s">
        <v>1178</v>
      </c>
      <c r="N37" s="141" t="s">
        <v>1178</v>
      </c>
      <c r="O37" s="129" t="s">
        <v>91</v>
      </c>
      <c r="P37" s="130" t="s">
        <v>92</v>
      </c>
      <c r="Q37" s="131" t="s">
        <v>37</v>
      </c>
      <c r="R37" s="130" t="s">
        <v>93</v>
      </c>
      <c r="S37" s="132" t="s">
        <v>94</v>
      </c>
      <c r="T37" s="153" t="s">
        <v>95</v>
      </c>
      <c r="U37" s="158" t="s">
        <v>1054</v>
      </c>
      <c r="V37" s="21">
        <v>3</v>
      </c>
      <c r="W37" s="12">
        <v>3</v>
      </c>
      <c r="X37" s="12">
        <f t="shared" si="4"/>
        <v>9</v>
      </c>
      <c r="Y37" s="12" t="s">
        <v>41</v>
      </c>
      <c r="Z37" s="12"/>
      <c r="AA37" s="12"/>
      <c r="AB37" s="12"/>
      <c r="AC37" s="12">
        <v>3</v>
      </c>
      <c r="AD37" s="12">
        <v>3</v>
      </c>
      <c r="AE37" s="12">
        <f t="shared" si="5"/>
        <v>9</v>
      </c>
      <c r="AF37" s="12" t="s">
        <v>41</v>
      </c>
      <c r="AG37" s="16" t="s">
        <v>64</v>
      </c>
      <c r="AH37" s="15"/>
      <c r="AI37" s="15"/>
      <c r="AJ37" s="15"/>
    </row>
    <row r="38" spans="1:36" ht="160.5" hidden="1" customHeight="1" thickBot="1">
      <c r="A38" s="8"/>
      <c r="B38" s="9" t="s">
        <v>126</v>
      </c>
      <c r="C38" s="9" t="s">
        <v>47</v>
      </c>
      <c r="D38" s="9" t="s">
        <v>117</v>
      </c>
      <c r="E38" s="9" t="s">
        <v>118</v>
      </c>
      <c r="F38" s="10" t="s">
        <v>1104</v>
      </c>
      <c r="G38" s="118" t="s">
        <v>30</v>
      </c>
      <c r="H38" s="11" t="s">
        <v>119</v>
      </c>
      <c r="I38" s="9" t="s">
        <v>120</v>
      </c>
      <c r="J38" s="9" t="s">
        <v>1440</v>
      </c>
      <c r="K38" s="9" t="s">
        <v>33</v>
      </c>
      <c r="L38" s="9" t="s">
        <v>34</v>
      </c>
      <c r="M38" s="140" t="s">
        <v>1178</v>
      </c>
      <c r="N38" s="141" t="s">
        <v>1178</v>
      </c>
      <c r="O38" s="129" t="s">
        <v>91</v>
      </c>
      <c r="P38" s="130" t="s">
        <v>92</v>
      </c>
      <c r="Q38" s="131" t="s">
        <v>37</v>
      </c>
      <c r="R38" s="130" t="s">
        <v>93</v>
      </c>
      <c r="S38" s="132" t="s">
        <v>94</v>
      </c>
      <c r="T38" s="153" t="s">
        <v>95</v>
      </c>
      <c r="U38" s="158" t="s">
        <v>1054</v>
      </c>
      <c r="V38" s="21">
        <v>5</v>
      </c>
      <c r="W38" s="12">
        <v>7</v>
      </c>
      <c r="X38" s="12">
        <f t="shared" si="4"/>
        <v>35</v>
      </c>
      <c r="Y38" s="12" t="s">
        <v>41</v>
      </c>
      <c r="Z38" s="12" t="s">
        <v>42</v>
      </c>
      <c r="AA38" s="13" t="s">
        <v>43</v>
      </c>
      <c r="AB38" s="13" t="s">
        <v>44</v>
      </c>
      <c r="AC38" s="12">
        <v>5</v>
      </c>
      <c r="AD38" s="12">
        <v>7</v>
      </c>
      <c r="AE38" s="12">
        <f t="shared" si="5"/>
        <v>35</v>
      </c>
      <c r="AF38" s="12" t="s">
        <v>41</v>
      </c>
      <c r="AG38" s="14" t="s">
        <v>45</v>
      </c>
      <c r="AH38" s="15"/>
      <c r="AI38" s="15"/>
      <c r="AJ38" s="15"/>
    </row>
    <row r="39" spans="1:36" ht="160.5" hidden="1" customHeight="1" thickBot="1">
      <c r="A39" s="8"/>
      <c r="B39" s="9" t="s">
        <v>127</v>
      </c>
      <c r="C39" s="9" t="s">
        <v>47</v>
      </c>
      <c r="D39" s="9" t="s">
        <v>117</v>
      </c>
      <c r="E39" s="9" t="s">
        <v>118</v>
      </c>
      <c r="F39" s="10" t="s">
        <v>1104</v>
      </c>
      <c r="G39" s="118" t="s">
        <v>30</v>
      </c>
      <c r="H39" s="11" t="s">
        <v>119</v>
      </c>
      <c r="I39" s="9" t="s">
        <v>120</v>
      </c>
      <c r="J39" s="9" t="s">
        <v>1440</v>
      </c>
      <c r="K39" s="9" t="s">
        <v>33</v>
      </c>
      <c r="L39" s="9" t="s">
        <v>34</v>
      </c>
      <c r="M39" s="140" t="s">
        <v>1178</v>
      </c>
      <c r="N39" s="141" t="s">
        <v>1178</v>
      </c>
      <c r="O39" s="129" t="s">
        <v>91</v>
      </c>
      <c r="P39" s="130" t="s">
        <v>92</v>
      </c>
      <c r="Q39" s="131" t="s">
        <v>37</v>
      </c>
      <c r="R39" s="130" t="s">
        <v>93</v>
      </c>
      <c r="S39" s="132" t="s">
        <v>94</v>
      </c>
      <c r="T39" s="153" t="s">
        <v>95</v>
      </c>
      <c r="U39" s="158" t="s">
        <v>1054</v>
      </c>
      <c r="V39" s="21">
        <v>3</v>
      </c>
      <c r="W39" s="12">
        <v>5</v>
      </c>
      <c r="X39" s="12">
        <f t="shared" si="4"/>
        <v>15</v>
      </c>
      <c r="Y39" s="12" t="s">
        <v>41</v>
      </c>
      <c r="Z39" s="12"/>
      <c r="AA39" s="12"/>
      <c r="AB39" s="12"/>
      <c r="AC39" s="12">
        <v>3</v>
      </c>
      <c r="AD39" s="12">
        <v>5</v>
      </c>
      <c r="AE39" s="12">
        <f t="shared" si="5"/>
        <v>15</v>
      </c>
      <c r="AF39" s="12" t="s">
        <v>41</v>
      </c>
      <c r="AG39" s="16" t="s">
        <v>64</v>
      </c>
      <c r="AH39" s="15"/>
      <c r="AI39" s="15"/>
      <c r="AJ39" s="15"/>
    </row>
    <row r="40" spans="1:36" ht="160.5" hidden="1" customHeight="1" thickBot="1">
      <c r="A40" s="8"/>
      <c r="B40" s="9" t="s">
        <v>128</v>
      </c>
      <c r="C40" s="9" t="s">
        <v>47</v>
      </c>
      <c r="D40" s="9" t="s">
        <v>117</v>
      </c>
      <c r="E40" s="9" t="s">
        <v>118</v>
      </c>
      <c r="F40" s="10" t="s">
        <v>1104</v>
      </c>
      <c r="G40" s="118" t="s">
        <v>30</v>
      </c>
      <c r="H40" s="11" t="s">
        <v>119</v>
      </c>
      <c r="I40" s="9" t="s">
        <v>120</v>
      </c>
      <c r="J40" s="9" t="s">
        <v>1440</v>
      </c>
      <c r="K40" s="9" t="s">
        <v>33</v>
      </c>
      <c r="L40" s="9" t="s">
        <v>34</v>
      </c>
      <c r="M40" s="140" t="s">
        <v>1178</v>
      </c>
      <c r="N40" s="141" t="s">
        <v>1178</v>
      </c>
      <c r="O40" s="129" t="s">
        <v>91</v>
      </c>
      <c r="P40" s="130" t="s">
        <v>92</v>
      </c>
      <c r="Q40" s="131" t="s">
        <v>37</v>
      </c>
      <c r="R40" s="130" t="s">
        <v>93</v>
      </c>
      <c r="S40" s="132" t="s">
        <v>94</v>
      </c>
      <c r="T40" s="153" t="s">
        <v>95</v>
      </c>
      <c r="U40" s="158" t="s">
        <v>1054</v>
      </c>
      <c r="V40" s="21">
        <v>3</v>
      </c>
      <c r="W40" s="12">
        <v>5</v>
      </c>
      <c r="X40" s="12">
        <f t="shared" si="4"/>
        <v>15</v>
      </c>
      <c r="Y40" s="12" t="s">
        <v>41</v>
      </c>
      <c r="Z40" s="12"/>
      <c r="AA40" s="12"/>
      <c r="AB40" s="12"/>
      <c r="AC40" s="12">
        <v>3</v>
      </c>
      <c r="AD40" s="12">
        <v>5</v>
      </c>
      <c r="AE40" s="12">
        <f t="shared" si="5"/>
        <v>15</v>
      </c>
      <c r="AF40" s="12" t="s">
        <v>41</v>
      </c>
      <c r="AG40" s="16" t="s">
        <v>64</v>
      </c>
      <c r="AH40" s="15"/>
      <c r="AI40" s="15"/>
      <c r="AJ40" s="15"/>
    </row>
    <row r="41" spans="1:36" ht="160.5" hidden="1" customHeight="1" thickBot="1">
      <c r="A41" s="8"/>
      <c r="B41" s="9" t="s">
        <v>129</v>
      </c>
      <c r="C41" s="9" t="s">
        <v>47</v>
      </c>
      <c r="D41" s="9" t="s">
        <v>117</v>
      </c>
      <c r="E41" s="9" t="s">
        <v>118</v>
      </c>
      <c r="F41" s="10" t="s">
        <v>1044</v>
      </c>
      <c r="G41" s="118" t="s">
        <v>30</v>
      </c>
      <c r="H41" s="11" t="s">
        <v>119</v>
      </c>
      <c r="I41" s="9" t="s">
        <v>120</v>
      </c>
      <c r="J41" s="9" t="s">
        <v>1440</v>
      </c>
      <c r="K41" s="9" t="s">
        <v>33</v>
      </c>
      <c r="L41" s="9" t="s">
        <v>34</v>
      </c>
      <c r="M41" s="140" t="s">
        <v>1273</v>
      </c>
      <c r="N41" s="141" t="s">
        <v>1274</v>
      </c>
      <c r="O41" s="129" t="s">
        <v>91</v>
      </c>
      <c r="P41" s="130" t="s">
        <v>92</v>
      </c>
      <c r="Q41" s="131" t="s">
        <v>37</v>
      </c>
      <c r="R41" s="130" t="s">
        <v>93</v>
      </c>
      <c r="S41" s="132" t="s">
        <v>94</v>
      </c>
      <c r="T41" s="153" t="s">
        <v>95</v>
      </c>
      <c r="U41" s="158" t="s">
        <v>1275</v>
      </c>
      <c r="V41" s="21">
        <v>5</v>
      </c>
      <c r="W41" s="12">
        <v>7</v>
      </c>
      <c r="X41" s="12">
        <f t="shared" si="4"/>
        <v>35</v>
      </c>
      <c r="Y41" s="12" t="s">
        <v>41</v>
      </c>
      <c r="Z41" s="12" t="s">
        <v>42</v>
      </c>
      <c r="AA41" s="13" t="s">
        <v>43</v>
      </c>
      <c r="AB41" s="13" t="s">
        <v>44</v>
      </c>
      <c r="AC41" s="12">
        <v>5</v>
      </c>
      <c r="AD41" s="12">
        <v>7</v>
      </c>
      <c r="AE41" s="12">
        <f t="shared" si="5"/>
        <v>35</v>
      </c>
      <c r="AF41" s="12" t="s">
        <v>41</v>
      </c>
      <c r="AG41" s="14" t="s">
        <v>45</v>
      </c>
      <c r="AH41" s="15"/>
      <c r="AI41" s="15"/>
      <c r="AJ41" s="15"/>
    </row>
    <row r="42" spans="1:36" ht="160.5" hidden="1" customHeight="1" thickBot="1">
      <c r="A42" s="8"/>
      <c r="B42" s="9" t="s">
        <v>130</v>
      </c>
      <c r="C42" s="9" t="s">
        <v>47</v>
      </c>
      <c r="D42" s="9" t="s">
        <v>117</v>
      </c>
      <c r="E42" s="9" t="s">
        <v>118</v>
      </c>
      <c r="F42" s="10" t="s">
        <v>1104</v>
      </c>
      <c r="G42" s="118" t="s">
        <v>30</v>
      </c>
      <c r="H42" s="11" t="s">
        <v>119</v>
      </c>
      <c r="I42" s="9" t="s">
        <v>120</v>
      </c>
      <c r="J42" s="9" t="s">
        <v>1440</v>
      </c>
      <c r="K42" s="9" t="s">
        <v>33</v>
      </c>
      <c r="L42" s="9" t="s">
        <v>34</v>
      </c>
      <c r="M42" s="140" t="s">
        <v>1178</v>
      </c>
      <c r="N42" s="141" t="s">
        <v>1178</v>
      </c>
      <c r="O42" s="129" t="s">
        <v>91</v>
      </c>
      <c r="P42" s="130" t="s">
        <v>92</v>
      </c>
      <c r="Q42" s="131" t="s">
        <v>37</v>
      </c>
      <c r="R42" s="130" t="s">
        <v>93</v>
      </c>
      <c r="S42" s="132" t="s">
        <v>94</v>
      </c>
      <c r="T42" s="153" t="s">
        <v>95</v>
      </c>
      <c r="U42" s="158" t="s">
        <v>1054</v>
      </c>
      <c r="V42" s="21">
        <v>5</v>
      </c>
      <c r="W42" s="12">
        <v>7</v>
      </c>
      <c r="X42" s="12">
        <f t="shared" si="4"/>
        <v>35</v>
      </c>
      <c r="Y42" s="12" t="s">
        <v>41</v>
      </c>
      <c r="Z42" s="12" t="s">
        <v>42</v>
      </c>
      <c r="AA42" s="13" t="s">
        <v>43</v>
      </c>
      <c r="AB42" s="13" t="s">
        <v>44</v>
      </c>
      <c r="AC42" s="12">
        <v>5</v>
      </c>
      <c r="AD42" s="12">
        <v>7</v>
      </c>
      <c r="AE42" s="12">
        <f t="shared" si="5"/>
        <v>35</v>
      </c>
      <c r="AF42" s="12" t="s">
        <v>41</v>
      </c>
      <c r="AG42" s="14" t="s">
        <v>45</v>
      </c>
      <c r="AH42" s="15"/>
      <c r="AI42" s="15"/>
      <c r="AJ42" s="15"/>
    </row>
    <row r="43" spans="1:36" ht="160.5" hidden="1" customHeight="1" thickBot="1">
      <c r="A43" s="8"/>
      <c r="B43" s="9" t="s">
        <v>131</v>
      </c>
      <c r="C43" s="9" t="s">
        <v>47</v>
      </c>
      <c r="D43" s="9" t="s">
        <v>117</v>
      </c>
      <c r="E43" s="9" t="s">
        <v>118</v>
      </c>
      <c r="F43" s="10" t="s">
        <v>1104</v>
      </c>
      <c r="G43" s="118" t="s">
        <v>30</v>
      </c>
      <c r="H43" s="11" t="s">
        <v>119</v>
      </c>
      <c r="I43" s="9" t="s">
        <v>120</v>
      </c>
      <c r="J43" s="9" t="s">
        <v>1440</v>
      </c>
      <c r="K43" s="9" t="s">
        <v>33</v>
      </c>
      <c r="L43" s="9" t="s">
        <v>34</v>
      </c>
      <c r="M43" s="140" t="s">
        <v>1178</v>
      </c>
      <c r="N43" s="141" t="s">
        <v>1178</v>
      </c>
      <c r="O43" s="129" t="s">
        <v>91</v>
      </c>
      <c r="P43" s="130" t="s">
        <v>92</v>
      </c>
      <c r="Q43" s="131" t="s">
        <v>37</v>
      </c>
      <c r="R43" s="130" t="s">
        <v>93</v>
      </c>
      <c r="S43" s="132" t="s">
        <v>94</v>
      </c>
      <c r="T43" s="153" t="s">
        <v>95</v>
      </c>
      <c r="U43" s="158" t="s">
        <v>1054</v>
      </c>
      <c r="V43" s="21">
        <v>3</v>
      </c>
      <c r="W43" s="12">
        <v>5</v>
      </c>
      <c r="X43" s="12">
        <f t="shared" si="4"/>
        <v>15</v>
      </c>
      <c r="Y43" s="12" t="s">
        <v>41</v>
      </c>
      <c r="Z43" s="12"/>
      <c r="AA43" s="12"/>
      <c r="AB43" s="12"/>
      <c r="AC43" s="12">
        <v>3</v>
      </c>
      <c r="AD43" s="12">
        <v>5</v>
      </c>
      <c r="AE43" s="12">
        <f t="shared" si="5"/>
        <v>15</v>
      </c>
      <c r="AF43" s="12" t="s">
        <v>41</v>
      </c>
      <c r="AG43" s="16" t="s">
        <v>64</v>
      </c>
      <c r="AH43" s="15"/>
      <c r="AI43" s="15"/>
      <c r="AJ43" s="15"/>
    </row>
    <row r="44" spans="1:36" ht="160.5" hidden="1" customHeight="1" thickBot="1">
      <c r="A44" s="8"/>
      <c r="B44" s="9" t="s">
        <v>132</v>
      </c>
      <c r="C44" s="9" t="s">
        <v>47</v>
      </c>
      <c r="D44" s="9" t="s">
        <v>117</v>
      </c>
      <c r="E44" s="9" t="s">
        <v>118</v>
      </c>
      <c r="F44" s="10" t="s">
        <v>1104</v>
      </c>
      <c r="G44" s="118" t="s">
        <v>30</v>
      </c>
      <c r="H44" s="11" t="s">
        <v>119</v>
      </c>
      <c r="I44" s="9" t="s">
        <v>120</v>
      </c>
      <c r="J44" s="9" t="s">
        <v>1440</v>
      </c>
      <c r="K44" s="9" t="s">
        <v>33</v>
      </c>
      <c r="L44" s="9" t="s">
        <v>34</v>
      </c>
      <c r="M44" s="140" t="s">
        <v>1178</v>
      </c>
      <c r="N44" s="141" t="s">
        <v>1178</v>
      </c>
      <c r="O44" s="129" t="s">
        <v>91</v>
      </c>
      <c r="P44" s="130" t="s">
        <v>92</v>
      </c>
      <c r="Q44" s="131" t="s">
        <v>37</v>
      </c>
      <c r="R44" s="130" t="s">
        <v>93</v>
      </c>
      <c r="S44" s="132" t="s">
        <v>94</v>
      </c>
      <c r="T44" s="153" t="s">
        <v>95</v>
      </c>
      <c r="U44" s="158" t="s">
        <v>1054</v>
      </c>
      <c r="V44" s="21">
        <v>3</v>
      </c>
      <c r="W44" s="12">
        <v>7</v>
      </c>
      <c r="X44" s="12">
        <f t="shared" si="4"/>
        <v>21</v>
      </c>
      <c r="Y44" s="12" t="s">
        <v>41</v>
      </c>
      <c r="Z44" s="12"/>
      <c r="AA44" s="12"/>
      <c r="AB44" s="12"/>
      <c r="AC44" s="12">
        <v>3</v>
      </c>
      <c r="AD44" s="12">
        <v>7</v>
      </c>
      <c r="AE44" s="12">
        <f t="shared" si="5"/>
        <v>21</v>
      </c>
      <c r="AF44" s="12" t="s">
        <v>41</v>
      </c>
      <c r="AG44" s="16" t="s">
        <v>64</v>
      </c>
      <c r="AH44" s="15"/>
      <c r="AI44" s="15"/>
      <c r="AJ44" s="15"/>
    </row>
    <row r="45" spans="1:36" ht="160.5" hidden="1" customHeight="1" thickBot="1">
      <c r="A45" s="8"/>
      <c r="B45" s="9" t="s">
        <v>133</v>
      </c>
      <c r="C45" s="9" t="s">
        <v>47</v>
      </c>
      <c r="D45" s="9" t="s">
        <v>117</v>
      </c>
      <c r="E45" s="9" t="s">
        <v>118</v>
      </c>
      <c r="F45" s="10" t="s">
        <v>1104</v>
      </c>
      <c r="G45" s="118" t="s">
        <v>30</v>
      </c>
      <c r="H45" s="11" t="s">
        <v>119</v>
      </c>
      <c r="I45" s="9" t="s">
        <v>120</v>
      </c>
      <c r="J45" s="9" t="s">
        <v>1440</v>
      </c>
      <c r="K45" s="9" t="s">
        <v>33</v>
      </c>
      <c r="L45" s="9" t="s">
        <v>34</v>
      </c>
      <c r="M45" s="140" t="s">
        <v>1178</v>
      </c>
      <c r="N45" s="141" t="s">
        <v>1178</v>
      </c>
      <c r="O45" s="129" t="s">
        <v>91</v>
      </c>
      <c r="P45" s="130" t="s">
        <v>92</v>
      </c>
      <c r="Q45" s="131" t="s">
        <v>37</v>
      </c>
      <c r="R45" s="130" t="s">
        <v>93</v>
      </c>
      <c r="S45" s="132" t="s">
        <v>94</v>
      </c>
      <c r="T45" s="153" t="s">
        <v>95</v>
      </c>
      <c r="U45" s="158" t="s">
        <v>1054</v>
      </c>
      <c r="V45" s="21">
        <v>3</v>
      </c>
      <c r="W45" s="12">
        <v>3</v>
      </c>
      <c r="X45" s="12">
        <f t="shared" si="4"/>
        <v>9</v>
      </c>
      <c r="Y45" s="12" t="s">
        <v>41</v>
      </c>
      <c r="Z45" s="12"/>
      <c r="AA45" s="12"/>
      <c r="AB45" s="12"/>
      <c r="AC45" s="12">
        <v>3</v>
      </c>
      <c r="AD45" s="12">
        <v>3</v>
      </c>
      <c r="AE45" s="12">
        <f t="shared" si="5"/>
        <v>9</v>
      </c>
      <c r="AF45" s="12" t="s">
        <v>41</v>
      </c>
      <c r="AG45" s="16" t="s">
        <v>64</v>
      </c>
      <c r="AH45" s="15"/>
      <c r="AI45" s="15"/>
      <c r="AJ45" s="15"/>
    </row>
    <row r="46" spans="1:36" ht="160.5" hidden="1" customHeight="1" thickBot="1">
      <c r="A46" s="8"/>
      <c r="B46" s="9" t="s">
        <v>134</v>
      </c>
      <c r="C46" s="9" t="s">
        <v>47</v>
      </c>
      <c r="D46" s="9" t="s">
        <v>117</v>
      </c>
      <c r="E46" s="9" t="s">
        <v>118</v>
      </c>
      <c r="F46" s="10" t="s">
        <v>1104</v>
      </c>
      <c r="G46" s="118" t="s">
        <v>30</v>
      </c>
      <c r="H46" s="11" t="s">
        <v>119</v>
      </c>
      <c r="I46" s="9" t="s">
        <v>120</v>
      </c>
      <c r="J46" s="9" t="s">
        <v>1440</v>
      </c>
      <c r="K46" s="9" t="s">
        <v>33</v>
      </c>
      <c r="L46" s="9" t="s">
        <v>34</v>
      </c>
      <c r="M46" s="140" t="s">
        <v>1178</v>
      </c>
      <c r="N46" s="141" t="s">
        <v>1178</v>
      </c>
      <c r="O46" s="129" t="s">
        <v>91</v>
      </c>
      <c r="P46" s="130" t="s">
        <v>92</v>
      </c>
      <c r="Q46" s="131" t="s">
        <v>37</v>
      </c>
      <c r="R46" s="130" t="s">
        <v>93</v>
      </c>
      <c r="S46" s="132" t="s">
        <v>94</v>
      </c>
      <c r="T46" s="153" t="s">
        <v>95</v>
      </c>
      <c r="U46" s="158" t="s">
        <v>1054</v>
      </c>
      <c r="V46" s="21">
        <v>3</v>
      </c>
      <c r="W46" s="12">
        <v>3</v>
      </c>
      <c r="X46" s="12">
        <f t="shared" si="4"/>
        <v>9</v>
      </c>
      <c r="Y46" s="12" t="s">
        <v>41</v>
      </c>
      <c r="Z46" s="12"/>
      <c r="AA46" s="12"/>
      <c r="AB46" s="12"/>
      <c r="AC46" s="12">
        <v>3</v>
      </c>
      <c r="AD46" s="12">
        <v>3</v>
      </c>
      <c r="AE46" s="12">
        <f t="shared" si="5"/>
        <v>9</v>
      </c>
      <c r="AF46" s="12" t="s">
        <v>41</v>
      </c>
      <c r="AG46" s="16" t="s">
        <v>64</v>
      </c>
      <c r="AH46" s="15"/>
      <c r="AI46" s="15"/>
      <c r="AJ46" s="15"/>
    </row>
    <row r="47" spans="1:36" ht="160.5" hidden="1" customHeight="1" thickBot="1">
      <c r="A47" s="8"/>
      <c r="B47" s="9" t="s">
        <v>135</v>
      </c>
      <c r="C47" s="9" t="s">
        <v>47</v>
      </c>
      <c r="D47" s="9" t="s">
        <v>117</v>
      </c>
      <c r="E47" s="9" t="s">
        <v>118</v>
      </c>
      <c r="F47" s="10" t="s">
        <v>1104</v>
      </c>
      <c r="G47" s="118" t="s">
        <v>30</v>
      </c>
      <c r="H47" s="11" t="s">
        <v>119</v>
      </c>
      <c r="I47" s="9" t="s">
        <v>120</v>
      </c>
      <c r="J47" s="9" t="s">
        <v>1440</v>
      </c>
      <c r="K47" s="9" t="s">
        <v>33</v>
      </c>
      <c r="L47" s="9" t="s">
        <v>34</v>
      </c>
      <c r="M47" s="140" t="s">
        <v>1178</v>
      </c>
      <c r="N47" s="141" t="s">
        <v>1178</v>
      </c>
      <c r="O47" s="129" t="s">
        <v>91</v>
      </c>
      <c r="P47" s="130" t="s">
        <v>92</v>
      </c>
      <c r="Q47" s="131" t="s">
        <v>37</v>
      </c>
      <c r="R47" s="130" t="s">
        <v>93</v>
      </c>
      <c r="S47" s="132" t="s">
        <v>94</v>
      </c>
      <c r="T47" s="153" t="s">
        <v>95</v>
      </c>
      <c r="U47" s="158" t="s">
        <v>1054</v>
      </c>
      <c r="V47" s="21">
        <v>3</v>
      </c>
      <c r="W47" s="12">
        <v>7</v>
      </c>
      <c r="X47" s="12">
        <f t="shared" si="4"/>
        <v>21</v>
      </c>
      <c r="Y47" s="12" t="s">
        <v>41</v>
      </c>
      <c r="Z47" s="12"/>
      <c r="AA47" s="12"/>
      <c r="AB47" s="12"/>
      <c r="AC47" s="12">
        <v>3</v>
      </c>
      <c r="AD47" s="12">
        <v>7</v>
      </c>
      <c r="AE47" s="12">
        <f t="shared" si="5"/>
        <v>21</v>
      </c>
      <c r="AF47" s="12" t="s">
        <v>41</v>
      </c>
      <c r="AG47" s="16" t="s">
        <v>64</v>
      </c>
      <c r="AH47" s="15"/>
      <c r="AI47" s="15"/>
      <c r="AJ47" s="15"/>
    </row>
    <row r="48" spans="1:36" ht="160.5" hidden="1" customHeight="1" thickBot="1">
      <c r="A48" s="8"/>
      <c r="B48" s="9" t="s">
        <v>136</v>
      </c>
      <c r="C48" s="9" t="s">
        <v>47</v>
      </c>
      <c r="D48" s="9" t="s">
        <v>117</v>
      </c>
      <c r="E48" s="9" t="s">
        <v>118</v>
      </c>
      <c r="F48" s="10" t="s">
        <v>1104</v>
      </c>
      <c r="G48" s="118" t="s">
        <v>30</v>
      </c>
      <c r="H48" s="11" t="s">
        <v>119</v>
      </c>
      <c r="I48" s="9" t="s">
        <v>120</v>
      </c>
      <c r="J48" s="9" t="s">
        <v>1440</v>
      </c>
      <c r="K48" s="9" t="s">
        <v>33</v>
      </c>
      <c r="L48" s="9" t="s">
        <v>34</v>
      </c>
      <c r="M48" s="140" t="s">
        <v>1178</v>
      </c>
      <c r="N48" s="141" t="s">
        <v>1178</v>
      </c>
      <c r="O48" s="129" t="s">
        <v>91</v>
      </c>
      <c r="P48" s="130" t="s">
        <v>92</v>
      </c>
      <c r="Q48" s="131" t="s">
        <v>37</v>
      </c>
      <c r="R48" s="130" t="s">
        <v>93</v>
      </c>
      <c r="S48" s="132" t="s">
        <v>94</v>
      </c>
      <c r="T48" s="153" t="s">
        <v>95</v>
      </c>
      <c r="U48" s="158" t="s">
        <v>1054</v>
      </c>
      <c r="V48" s="21">
        <v>5</v>
      </c>
      <c r="W48" s="12">
        <v>9</v>
      </c>
      <c r="X48" s="12">
        <f t="shared" si="4"/>
        <v>45</v>
      </c>
      <c r="Y48" s="12" t="s">
        <v>41</v>
      </c>
      <c r="Z48" s="12" t="s">
        <v>42</v>
      </c>
      <c r="AA48" s="13" t="s">
        <v>43</v>
      </c>
      <c r="AB48" s="13" t="s">
        <v>44</v>
      </c>
      <c r="AC48" s="12">
        <v>5</v>
      </c>
      <c r="AD48" s="12">
        <v>9</v>
      </c>
      <c r="AE48" s="12">
        <f t="shared" si="5"/>
        <v>45</v>
      </c>
      <c r="AF48" s="12" t="s">
        <v>41</v>
      </c>
      <c r="AG48" s="14" t="s">
        <v>45</v>
      </c>
      <c r="AH48" s="15"/>
      <c r="AI48" s="15"/>
      <c r="AJ48" s="15"/>
    </row>
    <row r="49" spans="1:36" ht="160.5" hidden="1" customHeight="1" thickBot="1">
      <c r="A49" s="8"/>
      <c r="B49" s="9" t="s">
        <v>137</v>
      </c>
      <c r="C49" s="9" t="s">
        <v>47</v>
      </c>
      <c r="D49" s="9" t="s">
        <v>117</v>
      </c>
      <c r="E49" s="9" t="s">
        <v>118</v>
      </c>
      <c r="F49" s="10" t="s">
        <v>1104</v>
      </c>
      <c r="G49" s="118" t="s">
        <v>30</v>
      </c>
      <c r="H49" s="11" t="s">
        <v>119</v>
      </c>
      <c r="I49" s="9" t="s">
        <v>120</v>
      </c>
      <c r="J49" s="9" t="s">
        <v>1440</v>
      </c>
      <c r="K49" s="9" t="s">
        <v>33</v>
      </c>
      <c r="L49" s="9" t="s">
        <v>34</v>
      </c>
      <c r="M49" s="140" t="s">
        <v>1178</v>
      </c>
      <c r="N49" s="141" t="s">
        <v>1178</v>
      </c>
      <c r="O49" s="129" t="s">
        <v>91</v>
      </c>
      <c r="P49" s="130" t="s">
        <v>92</v>
      </c>
      <c r="Q49" s="131" t="s">
        <v>37</v>
      </c>
      <c r="R49" s="130" t="s">
        <v>93</v>
      </c>
      <c r="S49" s="132" t="s">
        <v>94</v>
      </c>
      <c r="T49" s="153" t="s">
        <v>95</v>
      </c>
      <c r="U49" s="158" t="s">
        <v>1054</v>
      </c>
      <c r="V49" s="21">
        <v>3</v>
      </c>
      <c r="W49" s="12">
        <v>7</v>
      </c>
      <c r="X49" s="12">
        <f t="shared" si="4"/>
        <v>21</v>
      </c>
      <c r="Y49" s="12" t="s">
        <v>41</v>
      </c>
      <c r="Z49" s="12"/>
      <c r="AA49" s="12"/>
      <c r="AB49" s="12"/>
      <c r="AC49" s="12">
        <v>3</v>
      </c>
      <c r="AD49" s="12">
        <v>7</v>
      </c>
      <c r="AE49" s="12">
        <f t="shared" si="5"/>
        <v>21</v>
      </c>
      <c r="AF49" s="12" t="s">
        <v>41</v>
      </c>
      <c r="AG49" s="16" t="s">
        <v>64</v>
      </c>
      <c r="AH49" s="15"/>
      <c r="AI49" s="15"/>
      <c r="AJ49" s="15"/>
    </row>
    <row r="50" spans="1:36" ht="160.5" hidden="1" customHeight="1" thickBot="1">
      <c r="A50" s="8"/>
      <c r="B50" s="9" t="s">
        <v>138</v>
      </c>
      <c r="C50" s="9" t="s">
        <v>47</v>
      </c>
      <c r="D50" s="9" t="s">
        <v>117</v>
      </c>
      <c r="E50" s="9" t="s">
        <v>118</v>
      </c>
      <c r="F50" s="10" t="s">
        <v>1104</v>
      </c>
      <c r="G50" s="118" t="s">
        <v>30</v>
      </c>
      <c r="H50" s="11" t="s">
        <v>119</v>
      </c>
      <c r="I50" s="9" t="s">
        <v>120</v>
      </c>
      <c r="J50" s="9" t="s">
        <v>1440</v>
      </c>
      <c r="K50" s="9" t="s">
        <v>33</v>
      </c>
      <c r="L50" s="9" t="s">
        <v>34</v>
      </c>
      <c r="M50" s="140" t="s">
        <v>1178</v>
      </c>
      <c r="N50" s="141" t="s">
        <v>1178</v>
      </c>
      <c r="O50" s="129" t="s">
        <v>91</v>
      </c>
      <c r="P50" s="130" t="s">
        <v>92</v>
      </c>
      <c r="Q50" s="131" t="s">
        <v>37</v>
      </c>
      <c r="R50" s="130" t="s">
        <v>93</v>
      </c>
      <c r="S50" s="132" t="s">
        <v>94</v>
      </c>
      <c r="T50" s="153" t="s">
        <v>95</v>
      </c>
      <c r="U50" s="158" t="s">
        <v>1054</v>
      </c>
      <c r="V50" s="21">
        <v>5</v>
      </c>
      <c r="W50" s="12">
        <v>9</v>
      </c>
      <c r="X50" s="12">
        <f t="shared" si="4"/>
        <v>45</v>
      </c>
      <c r="Y50" s="12" t="s">
        <v>41</v>
      </c>
      <c r="Z50" s="12" t="s">
        <v>42</v>
      </c>
      <c r="AA50" s="13" t="s">
        <v>43</v>
      </c>
      <c r="AB50" s="13" t="s">
        <v>44</v>
      </c>
      <c r="AC50" s="12">
        <v>5</v>
      </c>
      <c r="AD50" s="12">
        <v>9</v>
      </c>
      <c r="AE50" s="12">
        <f t="shared" si="5"/>
        <v>45</v>
      </c>
      <c r="AF50" s="12" t="s">
        <v>41</v>
      </c>
      <c r="AG50" s="14" t="s">
        <v>45</v>
      </c>
      <c r="AH50" s="15"/>
      <c r="AI50" s="15"/>
      <c r="AJ50" s="15"/>
    </row>
    <row r="51" spans="1:36" ht="160.5" hidden="1" customHeight="1" thickBot="1">
      <c r="A51" s="8"/>
      <c r="B51" s="9" t="s">
        <v>139</v>
      </c>
      <c r="C51" s="9" t="s">
        <v>47</v>
      </c>
      <c r="D51" s="9" t="s">
        <v>117</v>
      </c>
      <c r="E51" s="9" t="s">
        <v>118</v>
      </c>
      <c r="F51" s="10" t="s">
        <v>1104</v>
      </c>
      <c r="G51" s="118" t="s">
        <v>30</v>
      </c>
      <c r="H51" s="11" t="s">
        <v>119</v>
      </c>
      <c r="I51" s="9" t="s">
        <v>120</v>
      </c>
      <c r="J51" s="9" t="s">
        <v>1440</v>
      </c>
      <c r="K51" s="9" t="s">
        <v>33</v>
      </c>
      <c r="L51" s="9" t="s">
        <v>34</v>
      </c>
      <c r="M51" s="140" t="s">
        <v>1178</v>
      </c>
      <c r="N51" s="141" t="s">
        <v>1178</v>
      </c>
      <c r="O51" s="129" t="s">
        <v>91</v>
      </c>
      <c r="P51" s="130" t="s">
        <v>92</v>
      </c>
      <c r="Q51" s="131" t="s">
        <v>37</v>
      </c>
      <c r="R51" s="130" t="s">
        <v>93</v>
      </c>
      <c r="S51" s="132" t="s">
        <v>94</v>
      </c>
      <c r="T51" s="153" t="s">
        <v>95</v>
      </c>
      <c r="U51" s="158" t="s">
        <v>1054</v>
      </c>
      <c r="V51" s="21">
        <v>5</v>
      </c>
      <c r="W51" s="12">
        <v>5</v>
      </c>
      <c r="X51" s="12">
        <f t="shared" si="4"/>
        <v>25</v>
      </c>
      <c r="Y51" s="12" t="s">
        <v>41</v>
      </c>
      <c r="Z51" s="12"/>
      <c r="AA51" s="12"/>
      <c r="AB51" s="12"/>
      <c r="AC51" s="12">
        <v>5</v>
      </c>
      <c r="AD51" s="12">
        <v>5</v>
      </c>
      <c r="AE51" s="12">
        <f t="shared" si="5"/>
        <v>25</v>
      </c>
      <c r="AF51" s="12" t="s">
        <v>41</v>
      </c>
      <c r="AG51" s="16" t="s">
        <v>64</v>
      </c>
      <c r="AH51" s="15"/>
      <c r="AI51" s="15"/>
      <c r="AJ51" s="15"/>
    </row>
    <row r="52" spans="1:36" ht="160.5" hidden="1" customHeight="1" thickBot="1">
      <c r="A52" s="8"/>
      <c r="B52" s="9" t="s">
        <v>140</v>
      </c>
      <c r="C52" s="9" t="s">
        <v>47</v>
      </c>
      <c r="D52" s="9" t="s">
        <v>141</v>
      </c>
      <c r="E52" s="9" t="s">
        <v>118</v>
      </c>
      <c r="F52" s="10" t="s">
        <v>1104</v>
      </c>
      <c r="G52" s="118" t="s">
        <v>30</v>
      </c>
      <c r="H52" s="11" t="s">
        <v>1043</v>
      </c>
      <c r="I52" s="9" t="s">
        <v>142</v>
      </c>
      <c r="J52" s="9" t="s">
        <v>143</v>
      </c>
      <c r="K52" s="9" t="s">
        <v>33</v>
      </c>
      <c r="L52" s="9" t="s">
        <v>34</v>
      </c>
      <c r="M52" s="140" t="s">
        <v>1178</v>
      </c>
      <c r="N52" s="141" t="s">
        <v>1178</v>
      </c>
      <c r="O52" s="133" t="s">
        <v>144</v>
      </c>
      <c r="P52" s="134" t="s">
        <v>145</v>
      </c>
      <c r="Q52" s="131" t="s">
        <v>37</v>
      </c>
      <c r="R52" s="134" t="s">
        <v>146</v>
      </c>
      <c r="S52" s="135" t="s">
        <v>70</v>
      </c>
      <c r="T52" s="154" t="s">
        <v>147</v>
      </c>
      <c r="U52" s="159" t="s">
        <v>1056</v>
      </c>
      <c r="V52" s="23">
        <v>5</v>
      </c>
      <c r="W52" s="18">
        <v>7</v>
      </c>
      <c r="X52" s="18">
        <f t="shared" si="4"/>
        <v>35</v>
      </c>
      <c r="Y52" s="12" t="s">
        <v>41</v>
      </c>
      <c r="Z52" s="12" t="s">
        <v>42</v>
      </c>
      <c r="AA52" s="13" t="s">
        <v>43</v>
      </c>
      <c r="AB52" s="13" t="s">
        <v>44</v>
      </c>
      <c r="AC52" s="18">
        <v>5</v>
      </c>
      <c r="AD52" s="18">
        <v>7</v>
      </c>
      <c r="AE52" s="18">
        <f t="shared" si="5"/>
        <v>35</v>
      </c>
      <c r="AF52" s="12" t="s">
        <v>41</v>
      </c>
      <c r="AG52" s="14" t="s">
        <v>45</v>
      </c>
      <c r="AH52" s="15"/>
      <c r="AI52" s="15"/>
      <c r="AJ52" s="15"/>
    </row>
    <row r="53" spans="1:36" ht="160.5" hidden="1" customHeight="1" thickBot="1">
      <c r="A53" s="8"/>
      <c r="B53" s="9" t="s">
        <v>98</v>
      </c>
      <c r="C53" s="9" t="s">
        <v>47</v>
      </c>
      <c r="D53" s="9" t="s">
        <v>141</v>
      </c>
      <c r="E53" s="9" t="s">
        <v>118</v>
      </c>
      <c r="F53" s="10" t="s">
        <v>1104</v>
      </c>
      <c r="G53" s="118" t="s">
        <v>30</v>
      </c>
      <c r="H53" s="11" t="s">
        <v>1043</v>
      </c>
      <c r="I53" s="9" t="s">
        <v>148</v>
      </c>
      <c r="J53" s="9" t="s">
        <v>143</v>
      </c>
      <c r="K53" s="9" t="s">
        <v>33</v>
      </c>
      <c r="L53" s="9" t="s">
        <v>34</v>
      </c>
      <c r="M53" s="140" t="s">
        <v>1178</v>
      </c>
      <c r="N53" s="141" t="s">
        <v>1178</v>
      </c>
      <c r="O53" s="133" t="s">
        <v>144</v>
      </c>
      <c r="P53" s="134" t="s">
        <v>145</v>
      </c>
      <c r="Q53" s="131" t="s">
        <v>37</v>
      </c>
      <c r="R53" s="134" t="s">
        <v>146</v>
      </c>
      <c r="S53" s="135" t="s">
        <v>70</v>
      </c>
      <c r="T53" s="154" t="s">
        <v>147</v>
      </c>
      <c r="U53" s="159" t="s">
        <v>1056</v>
      </c>
      <c r="V53" s="23">
        <v>5</v>
      </c>
      <c r="W53" s="18">
        <v>7</v>
      </c>
      <c r="X53" s="18">
        <f t="shared" si="4"/>
        <v>35</v>
      </c>
      <c r="Y53" s="12" t="s">
        <v>41</v>
      </c>
      <c r="Z53" s="12" t="s">
        <v>42</v>
      </c>
      <c r="AA53" s="13" t="s">
        <v>43</v>
      </c>
      <c r="AB53" s="13" t="s">
        <v>44</v>
      </c>
      <c r="AC53" s="18">
        <v>5</v>
      </c>
      <c r="AD53" s="18">
        <v>7</v>
      </c>
      <c r="AE53" s="18">
        <f t="shared" si="5"/>
        <v>35</v>
      </c>
      <c r="AF53" s="12" t="s">
        <v>41</v>
      </c>
      <c r="AG53" s="14" t="s">
        <v>45</v>
      </c>
      <c r="AH53" s="15"/>
      <c r="AI53" s="15"/>
      <c r="AJ53" s="15"/>
    </row>
    <row r="54" spans="1:36" ht="160.5" hidden="1" customHeight="1" thickBot="1">
      <c r="A54" s="8"/>
      <c r="B54" s="9" t="s">
        <v>149</v>
      </c>
      <c r="C54" s="9" t="s">
        <v>47</v>
      </c>
      <c r="D54" s="9" t="s">
        <v>117</v>
      </c>
      <c r="E54" s="9" t="s">
        <v>150</v>
      </c>
      <c r="F54" s="10" t="s">
        <v>1044</v>
      </c>
      <c r="G54" s="118" t="s">
        <v>30</v>
      </c>
      <c r="H54" s="11" t="s">
        <v>151</v>
      </c>
      <c r="I54" s="9" t="s">
        <v>152</v>
      </c>
      <c r="J54" s="9" t="s">
        <v>153</v>
      </c>
      <c r="K54" s="9" t="s">
        <v>33</v>
      </c>
      <c r="L54" s="9" t="s">
        <v>34</v>
      </c>
      <c r="M54" s="140" t="s">
        <v>1267</v>
      </c>
      <c r="N54" s="141" t="s">
        <v>1268</v>
      </c>
      <c r="O54" s="133" t="s">
        <v>144</v>
      </c>
      <c r="P54" s="134" t="s">
        <v>145</v>
      </c>
      <c r="Q54" s="131" t="s">
        <v>37</v>
      </c>
      <c r="R54" s="134" t="s">
        <v>146</v>
      </c>
      <c r="S54" s="135" t="s">
        <v>70</v>
      </c>
      <c r="T54" s="154" t="s">
        <v>147</v>
      </c>
      <c r="U54" s="159" t="s">
        <v>1269</v>
      </c>
      <c r="V54" s="23">
        <v>5</v>
      </c>
      <c r="W54" s="18">
        <v>7</v>
      </c>
      <c r="X54" s="18">
        <f>IF(V54*W54=0,"",V54*W54)</f>
        <v>35</v>
      </c>
      <c r="Y54" s="12" t="s">
        <v>41</v>
      </c>
      <c r="Z54" s="12" t="s">
        <v>42</v>
      </c>
      <c r="AA54" s="13" t="s">
        <v>43</v>
      </c>
      <c r="AB54" s="13" t="s">
        <v>44</v>
      </c>
      <c r="AC54" s="18">
        <v>5</v>
      </c>
      <c r="AD54" s="18">
        <v>7</v>
      </c>
      <c r="AE54" s="18">
        <f>IF(AC54*AD54=0,"",AC54*AD54)</f>
        <v>35</v>
      </c>
      <c r="AF54" s="12" t="s">
        <v>41</v>
      </c>
      <c r="AG54" s="14" t="s">
        <v>45</v>
      </c>
      <c r="AH54" s="15"/>
      <c r="AI54" s="15"/>
      <c r="AJ54" s="15"/>
    </row>
    <row r="55" spans="1:36" ht="160.5" hidden="1" customHeight="1" thickBot="1">
      <c r="A55" s="8"/>
      <c r="B55" s="9" t="s">
        <v>62</v>
      </c>
      <c r="C55" s="9" t="s">
        <v>47</v>
      </c>
      <c r="D55" s="9" t="s">
        <v>117</v>
      </c>
      <c r="E55" s="9" t="s">
        <v>154</v>
      </c>
      <c r="F55" s="10" t="s">
        <v>1104</v>
      </c>
      <c r="G55" s="118" t="s">
        <v>30</v>
      </c>
      <c r="H55" s="11" t="s">
        <v>155</v>
      </c>
      <c r="I55" s="9" t="s">
        <v>152</v>
      </c>
      <c r="J55" s="9" t="s">
        <v>1441</v>
      </c>
      <c r="K55" s="9" t="s">
        <v>33</v>
      </c>
      <c r="L55" s="9" t="s">
        <v>34</v>
      </c>
      <c r="M55" s="140" t="s">
        <v>1178</v>
      </c>
      <c r="N55" s="141" t="s">
        <v>1178</v>
      </c>
      <c r="O55" s="125" t="s">
        <v>74</v>
      </c>
      <c r="P55" s="126" t="s">
        <v>156</v>
      </c>
      <c r="Q55" s="127" t="s">
        <v>37</v>
      </c>
      <c r="R55" s="126" t="s">
        <v>157</v>
      </c>
      <c r="S55" s="128" t="s">
        <v>70</v>
      </c>
      <c r="T55" s="152" t="s">
        <v>158</v>
      </c>
      <c r="U55" s="159" t="s">
        <v>1056</v>
      </c>
      <c r="V55" s="21">
        <v>5</v>
      </c>
      <c r="W55" s="12">
        <v>7</v>
      </c>
      <c r="X55" s="12">
        <f>IF(V55*W55=0,"",V55*W55)</f>
        <v>35</v>
      </c>
      <c r="Y55" s="12" t="s">
        <v>41</v>
      </c>
      <c r="Z55" s="12" t="s">
        <v>42</v>
      </c>
      <c r="AA55" s="13" t="s">
        <v>43</v>
      </c>
      <c r="AB55" s="13" t="s">
        <v>44</v>
      </c>
      <c r="AC55" s="12">
        <v>5</v>
      </c>
      <c r="AD55" s="12">
        <v>7</v>
      </c>
      <c r="AE55" s="12">
        <f>IF(AC55*AD55=0,"",AC55*AD55)</f>
        <v>35</v>
      </c>
      <c r="AF55" s="12" t="s">
        <v>41</v>
      </c>
      <c r="AG55" s="14" t="s">
        <v>45</v>
      </c>
      <c r="AH55" s="15"/>
      <c r="AI55" s="15"/>
      <c r="AJ55" s="15"/>
    </row>
    <row r="56" spans="1:36" ht="160.5" hidden="1" customHeight="1" thickBot="1">
      <c r="A56" s="8"/>
      <c r="B56" s="9" t="s">
        <v>124</v>
      </c>
      <c r="C56" s="9" t="s">
        <v>47</v>
      </c>
      <c r="D56" s="9" t="s">
        <v>117</v>
      </c>
      <c r="E56" s="9" t="s">
        <v>154</v>
      </c>
      <c r="F56" s="10" t="s">
        <v>1104</v>
      </c>
      <c r="G56" s="118" t="s">
        <v>30</v>
      </c>
      <c r="H56" s="11" t="s">
        <v>155</v>
      </c>
      <c r="I56" s="9" t="s">
        <v>152</v>
      </c>
      <c r="J56" s="9" t="s">
        <v>1442</v>
      </c>
      <c r="K56" s="9" t="s">
        <v>33</v>
      </c>
      <c r="L56" s="9" t="s">
        <v>34</v>
      </c>
      <c r="M56" s="140" t="s">
        <v>1178</v>
      </c>
      <c r="N56" s="141" t="s">
        <v>1178</v>
      </c>
      <c r="O56" s="125" t="s">
        <v>74</v>
      </c>
      <c r="P56" s="126" t="s">
        <v>156</v>
      </c>
      <c r="Q56" s="127" t="s">
        <v>37</v>
      </c>
      <c r="R56" s="126" t="s">
        <v>157</v>
      </c>
      <c r="S56" s="128" t="s">
        <v>70</v>
      </c>
      <c r="T56" s="152" t="s">
        <v>158</v>
      </c>
      <c r="U56" s="159" t="s">
        <v>1056</v>
      </c>
      <c r="V56" s="21">
        <v>5</v>
      </c>
      <c r="W56" s="12">
        <v>7</v>
      </c>
      <c r="X56" s="12">
        <f t="shared" ref="X56:X58" si="6">IF(V56*W56=0,"",V56*W56)</f>
        <v>35</v>
      </c>
      <c r="Y56" s="12" t="s">
        <v>41</v>
      </c>
      <c r="Z56" s="12" t="s">
        <v>42</v>
      </c>
      <c r="AA56" s="13" t="s">
        <v>43</v>
      </c>
      <c r="AB56" s="13" t="s">
        <v>44</v>
      </c>
      <c r="AC56" s="12">
        <v>5</v>
      </c>
      <c r="AD56" s="12">
        <v>7</v>
      </c>
      <c r="AE56" s="12">
        <f t="shared" ref="AE56:AE58" si="7">IF(AC56*AD56=0,"",AC56*AD56)</f>
        <v>35</v>
      </c>
      <c r="AF56" s="12" t="s">
        <v>41</v>
      </c>
      <c r="AG56" s="14" t="s">
        <v>45</v>
      </c>
      <c r="AH56" s="15"/>
      <c r="AI56" s="15"/>
      <c r="AJ56" s="15"/>
    </row>
    <row r="57" spans="1:36" ht="160.5" hidden="1" customHeight="1" thickBot="1">
      <c r="A57" s="8"/>
      <c r="B57" s="9" t="s">
        <v>159</v>
      </c>
      <c r="C57" s="9" t="s">
        <v>47</v>
      </c>
      <c r="D57" s="9" t="s">
        <v>117</v>
      </c>
      <c r="E57" s="9" t="s">
        <v>160</v>
      </c>
      <c r="F57" s="10" t="s">
        <v>1104</v>
      </c>
      <c r="G57" s="118" t="s">
        <v>30</v>
      </c>
      <c r="H57" s="11" t="s">
        <v>155</v>
      </c>
      <c r="I57" s="9" t="s">
        <v>152</v>
      </c>
      <c r="J57" s="9" t="s">
        <v>1442</v>
      </c>
      <c r="K57" s="9" t="s">
        <v>33</v>
      </c>
      <c r="L57" s="9" t="s">
        <v>34</v>
      </c>
      <c r="M57" s="140" t="s">
        <v>1178</v>
      </c>
      <c r="N57" s="141" t="s">
        <v>1178</v>
      </c>
      <c r="O57" s="125" t="s">
        <v>74</v>
      </c>
      <c r="P57" s="126" t="s">
        <v>156</v>
      </c>
      <c r="Q57" s="127" t="s">
        <v>37</v>
      </c>
      <c r="R57" s="126" t="s">
        <v>157</v>
      </c>
      <c r="S57" s="128" t="s">
        <v>70</v>
      </c>
      <c r="T57" s="152" t="s">
        <v>158</v>
      </c>
      <c r="U57" s="159" t="s">
        <v>1056</v>
      </c>
      <c r="V57" s="21">
        <v>5</v>
      </c>
      <c r="W57" s="12">
        <v>7</v>
      </c>
      <c r="X57" s="12">
        <f t="shared" si="6"/>
        <v>35</v>
      </c>
      <c r="Y57" s="12" t="s">
        <v>41</v>
      </c>
      <c r="Z57" s="12" t="s">
        <v>42</v>
      </c>
      <c r="AA57" s="13" t="s">
        <v>43</v>
      </c>
      <c r="AB57" s="13" t="s">
        <v>44</v>
      </c>
      <c r="AC57" s="12">
        <v>5</v>
      </c>
      <c r="AD57" s="12">
        <v>7</v>
      </c>
      <c r="AE57" s="12">
        <f t="shared" si="7"/>
        <v>35</v>
      </c>
      <c r="AF57" s="12" t="s">
        <v>41</v>
      </c>
      <c r="AG57" s="14" t="s">
        <v>45</v>
      </c>
      <c r="AH57" s="15"/>
      <c r="AI57" s="15"/>
      <c r="AJ57" s="15"/>
    </row>
    <row r="58" spans="1:36" ht="160.5" hidden="1" customHeight="1" thickBot="1">
      <c r="A58" s="8"/>
      <c r="B58" s="9" t="s">
        <v>161</v>
      </c>
      <c r="C58" s="9" t="s">
        <v>47</v>
      </c>
      <c r="D58" s="9" t="s">
        <v>117</v>
      </c>
      <c r="E58" s="9" t="s">
        <v>160</v>
      </c>
      <c r="F58" s="10" t="s">
        <v>1104</v>
      </c>
      <c r="G58" s="118" t="s">
        <v>30</v>
      </c>
      <c r="H58" s="11" t="s">
        <v>155</v>
      </c>
      <c r="I58" s="9" t="s">
        <v>152</v>
      </c>
      <c r="J58" s="9" t="s">
        <v>1442</v>
      </c>
      <c r="K58" s="9" t="s">
        <v>33</v>
      </c>
      <c r="L58" s="9" t="s">
        <v>34</v>
      </c>
      <c r="M58" s="140" t="s">
        <v>1178</v>
      </c>
      <c r="N58" s="141" t="s">
        <v>1178</v>
      </c>
      <c r="O58" s="125" t="s">
        <v>74</v>
      </c>
      <c r="P58" s="126" t="s">
        <v>156</v>
      </c>
      <c r="Q58" s="127" t="s">
        <v>37</v>
      </c>
      <c r="R58" s="126" t="s">
        <v>157</v>
      </c>
      <c r="S58" s="128" t="s">
        <v>70</v>
      </c>
      <c r="T58" s="152" t="s">
        <v>158</v>
      </c>
      <c r="U58" s="159" t="s">
        <v>1056</v>
      </c>
      <c r="V58" s="21">
        <v>5</v>
      </c>
      <c r="W58" s="12">
        <v>7</v>
      </c>
      <c r="X58" s="12">
        <f t="shared" si="6"/>
        <v>35</v>
      </c>
      <c r="Y58" s="12" t="s">
        <v>41</v>
      </c>
      <c r="Z58" s="12" t="s">
        <v>42</v>
      </c>
      <c r="AA58" s="13" t="s">
        <v>43</v>
      </c>
      <c r="AB58" s="13" t="s">
        <v>44</v>
      </c>
      <c r="AC58" s="12">
        <v>5</v>
      </c>
      <c r="AD58" s="12">
        <v>7</v>
      </c>
      <c r="AE58" s="12">
        <f t="shared" si="7"/>
        <v>35</v>
      </c>
      <c r="AF58" s="12" t="s">
        <v>41</v>
      </c>
      <c r="AG58" s="14" t="s">
        <v>45</v>
      </c>
      <c r="AH58" s="15"/>
      <c r="AI58" s="15"/>
      <c r="AJ58" s="15"/>
    </row>
    <row r="59" spans="1:36" ht="160.5" hidden="1" customHeight="1" thickBot="1">
      <c r="A59" s="8"/>
      <c r="B59" s="9" t="s">
        <v>162</v>
      </c>
      <c r="C59" s="9" t="s">
        <v>47</v>
      </c>
      <c r="D59" s="9" t="s">
        <v>163</v>
      </c>
      <c r="E59" s="9" t="s">
        <v>164</v>
      </c>
      <c r="F59" s="10" t="s">
        <v>1044</v>
      </c>
      <c r="G59" s="118" t="s">
        <v>30</v>
      </c>
      <c r="H59" s="11" t="s">
        <v>165</v>
      </c>
      <c r="I59" s="9" t="s">
        <v>152</v>
      </c>
      <c r="J59" s="9" t="s">
        <v>1443</v>
      </c>
      <c r="K59" s="9" t="s">
        <v>166</v>
      </c>
      <c r="L59" s="9" t="s">
        <v>167</v>
      </c>
      <c r="M59" s="140" t="s">
        <v>1337</v>
      </c>
      <c r="N59" s="141" t="s">
        <v>1338</v>
      </c>
      <c r="O59" s="125" t="s">
        <v>74</v>
      </c>
      <c r="P59" s="126" t="s">
        <v>168</v>
      </c>
      <c r="Q59" s="127" t="s">
        <v>37</v>
      </c>
      <c r="R59" s="126" t="s">
        <v>38</v>
      </c>
      <c r="S59" s="128" t="s">
        <v>70</v>
      </c>
      <c r="T59" s="152" t="s">
        <v>54</v>
      </c>
      <c r="U59" s="157" t="s">
        <v>1339</v>
      </c>
      <c r="V59" s="21">
        <v>5</v>
      </c>
      <c r="W59" s="12">
        <v>9</v>
      </c>
      <c r="X59" s="12">
        <f>IF(V59*W59=0,"",V59*W59)</f>
        <v>45</v>
      </c>
      <c r="Y59" s="12" t="s">
        <v>41</v>
      </c>
      <c r="Z59" s="12" t="s">
        <v>42</v>
      </c>
      <c r="AA59" s="13" t="s">
        <v>43</v>
      </c>
      <c r="AB59" s="13" t="s">
        <v>44</v>
      </c>
      <c r="AC59" s="12">
        <v>5</v>
      </c>
      <c r="AD59" s="12">
        <v>9</v>
      </c>
      <c r="AE59" s="12">
        <f>IF(AC59*AD59=0,"",AC59*AD59)</f>
        <v>45</v>
      </c>
      <c r="AF59" s="12" t="s">
        <v>41</v>
      </c>
      <c r="AG59" s="14" t="s">
        <v>45</v>
      </c>
      <c r="AH59" s="15"/>
      <c r="AI59" s="15"/>
      <c r="AJ59" s="15"/>
    </row>
    <row r="60" spans="1:36" ht="160.5" hidden="1" customHeight="1" thickBot="1">
      <c r="A60" s="8"/>
      <c r="B60" s="9" t="s">
        <v>169</v>
      </c>
      <c r="C60" s="9" t="s">
        <v>47</v>
      </c>
      <c r="D60" s="9" t="s">
        <v>163</v>
      </c>
      <c r="E60" s="9" t="s">
        <v>170</v>
      </c>
      <c r="F60" s="10" t="s">
        <v>1104</v>
      </c>
      <c r="G60" s="118" t="s">
        <v>30</v>
      </c>
      <c r="H60" s="11" t="s">
        <v>165</v>
      </c>
      <c r="I60" s="9" t="s">
        <v>152</v>
      </c>
      <c r="J60" s="9" t="s">
        <v>1443</v>
      </c>
      <c r="K60" s="9" t="s">
        <v>166</v>
      </c>
      <c r="L60" s="9" t="s">
        <v>167</v>
      </c>
      <c r="M60" s="140" t="s">
        <v>1178</v>
      </c>
      <c r="N60" s="141" t="s">
        <v>1178</v>
      </c>
      <c r="O60" s="125" t="s">
        <v>74</v>
      </c>
      <c r="P60" s="126" t="s">
        <v>168</v>
      </c>
      <c r="Q60" s="127" t="s">
        <v>37</v>
      </c>
      <c r="R60" s="126" t="s">
        <v>38</v>
      </c>
      <c r="S60" s="128" t="s">
        <v>70</v>
      </c>
      <c r="T60" s="152" t="s">
        <v>54</v>
      </c>
      <c r="U60" s="157" t="s">
        <v>1057</v>
      </c>
      <c r="V60" s="21">
        <v>5</v>
      </c>
      <c r="W60" s="12">
        <v>9</v>
      </c>
      <c r="X60" s="12">
        <f>IF(V60*W60=0,"",V60*W60)</f>
        <v>45</v>
      </c>
      <c r="Y60" s="12" t="s">
        <v>41</v>
      </c>
      <c r="Z60" s="12" t="s">
        <v>42</v>
      </c>
      <c r="AA60" s="13" t="s">
        <v>43</v>
      </c>
      <c r="AB60" s="13" t="s">
        <v>44</v>
      </c>
      <c r="AC60" s="12">
        <v>5</v>
      </c>
      <c r="AD60" s="12">
        <v>9</v>
      </c>
      <c r="AE60" s="12">
        <f>IF(AC60*AD60=0,"",AC60*AD60)</f>
        <v>45</v>
      </c>
      <c r="AF60" s="12" t="s">
        <v>41</v>
      </c>
      <c r="AG60" s="14" t="s">
        <v>45</v>
      </c>
      <c r="AH60" s="15"/>
      <c r="AI60" s="15"/>
      <c r="AJ60" s="15"/>
    </row>
    <row r="61" spans="1:36" ht="160.5" hidden="1" customHeight="1" thickBot="1">
      <c r="A61" s="8"/>
      <c r="B61" s="9" t="s">
        <v>98</v>
      </c>
      <c r="C61" s="9" t="s">
        <v>47</v>
      </c>
      <c r="D61" s="9" t="s">
        <v>171</v>
      </c>
      <c r="E61" s="9" t="s">
        <v>172</v>
      </c>
      <c r="F61" s="10" t="s">
        <v>1104</v>
      </c>
      <c r="G61" s="118" t="s">
        <v>30</v>
      </c>
      <c r="H61" s="11" t="s">
        <v>173</v>
      </c>
      <c r="I61" s="9" t="s">
        <v>174</v>
      </c>
      <c r="J61" s="9" t="s">
        <v>1437</v>
      </c>
      <c r="K61" s="9" t="s">
        <v>33</v>
      </c>
      <c r="L61" s="9" t="s">
        <v>34</v>
      </c>
      <c r="M61" s="140" t="s">
        <v>1178</v>
      </c>
      <c r="N61" s="141" t="s">
        <v>1178</v>
      </c>
      <c r="O61" s="125" t="s">
        <v>74</v>
      </c>
      <c r="P61" s="126" t="s">
        <v>168</v>
      </c>
      <c r="Q61" s="127" t="s">
        <v>37</v>
      </c>
      <c r="R61" s="126" t="s">
        <v>175</v>
      </c>
      <c r="S61" s="128" t="s">
        <v>70</v>
      </c>
      <c r="T61" s="152" t="s">
        <v>176</v>
      </c>
      <c r="U61" s="157" t="s">
        <v>1058</v>
      </c>
      <c r="V61" s="21">
        <v>5</v>
      </c>
      <c r="W61" s="12">
        <v>5</v>
      </c>
      <c r="X61" s="12">
        <f>IF(V61*W61=0,"",V61*W61)</f>
        <v>25</v>
      </c>
      <c r="Y61" s="12" t="s">
        <v>41</v>
      </c>
      <c r="Z61" s="12"/>
      <c r="AA61" s="12"/>
      <c r="AB61" s="12"/>
      <c r="AC61" s="12">
        <v>5</v>
      </c>
      <c r="AD61" s="12">
        <v>5</v>
      </c>
      <c r="AE61" s="12">
        <f>IF(AC61*AD61=0,"",AC61*AD61)</f>
        <v>25</v>
      </c>
      <c r="AF61" s="12" t="s">
        <v>41</v>
      </c>
      <c r="AG61" s="16" t="s">
        <v>64</v>
      </c>
      <c r="AH61" s="15"/>
      <c r="AI61" s="15"/>
      <c r="AJ61" s="15"/>
    </row>
    <row r="62" spans="1:36" ht="160.5" hidden="1" customHeight="1" thickBot="1">
      <c r="A62" s="8"/>
      <c r="B62" s="9" t="s">
        <v>177</v>
      </c>
      <c r="C62" s="9" t="s">
        <v>47</v>
      </c>
      <c r="D62" s="9" t="s">
        <v>171</v>
      </c>
      <c r="E62" s="9" t="s">
        <v>172</v>
      </c>
      <c r="F62" s="10" t="s">
        <v>1104</v>
      </c>
      <c r="G62" s="118" t="s">
        <v>30</v>
      </c>
      <c r="H62" s="11" t="s">
        <v>173</v>
      </c>
      <c r="I62" s="9" t="s">
        <v>174</v>
      </c>
      <c r="J62" s="9" t="s">
        <v>178</v>
      </c>
      <c r="K62" s="9" t="s">
        <v>33</v>
      </c>
      <c r="L62" s="9" t="s">
        <v>34</v>
      </c>
      <c r="M62" s="140" t="s">
        <v>1178</v>
      </c>
      <c r="N62" s="141" t="s">
        <v>1178</v>
      </c>
      <c r="O62" s="125" t="s">
        <v>74</v>
      </c>
      <c r="P62" s="126" t="s">
        <v>168</v>
      </c>
      <c r="Q62" s="127" t="s">
        <v>37</v>
      </c>
      <c r="R62" s="126" t="s">
        <v>175</v>
      </c>
      <c r="S62" s="128" t="s">
        <v>70</v>
      </c>
      <c r="T62" s="152" t="s">
        <v>176</v>
      </c>
      <c r="U62" s="157" t="s">
        <v>1058</v>
      </c>
      <c r="V62" s="21">
        <v>5</v>
      </c>
      <c r="W62" s="12">
        <v>5</v>
      </c>
      <c r="X62" s="12">
        <f>IF(V62*W62=0,"",V62*W62)</f>
        <v>25</v>
      </c>
      <c r="Y62" s="12" t="s">
        <v>41</v>
      </c>
      <c r="Z62" s="12"/>
      <c r="AA62" s="12"/>
      <c r="AB62" s="12"/>
      <c r="AC62" s="12">
        <v>5</v>
      </c>
      <c r="AD62" s="12">
        <v>5</v>
      </c>
      <c r="AE62" s="12">
        <f>IF(AC62*AD62=0,"",AC62*AD62)</f>
        <v>25</v>
      </c>
      <c r="AF62" s="12" t="s">
        <v>41</v>
      </c>
      <c r="AG62" s="16" t="s">
        <v>64</v>
      </c>
      <c r="AH62" s="15"/>
      <c r="AI62" s="15"/>
      <c r="AJ62" s="15"/>
    </row>
    <row r="63" spans="1:36" ht="160.5" hidden="1" customHeight="1" thickBot="1">
      <c r="A63" s="8"/>
      <c r="B63" s="9" t="s">
        <v>179</v>
      </c>
      <c r="C63" s="9" t="s">
        <v>27</v>
      </c>
      <c r="D63" s="9" t="s">
        <v>1022</v>
      </c>
      <c r="E63" s="9" t="s">
        <v>29</v>
      </c>
      <c r="F63" s="10" t="s">
        <v>1104</v>
      </c>
      <c r="G63" s="118" t="s">
        <v>30</v>
      </c>
      <c r="H63" s="11" t="s">
        <v>181</v>
      </c>
      <c r="I63" s="9" t="s">
        <v>182</v>
      </c>
      <c r="J63" s="9" t="s">
        <v>1444</v>
      </c>
      <c r="K63" s="9" t="s">
        <v>33</v>
      </c>
      <c r="L63" s="9" t="s">
        <v>34</v>
      </c>
      <c r="M63" s="140" t="s">
        <v>1178</v>
      </c>
      <c r="N63" s="141" t="s">
        <v>1178</v>
      </c>
      <c r="O63" s="125" t="s">
        <v>74</v>
      </c>
      <c r="P63" s="126" t="s">
        <v>183</v>
      </c>
      <c r="Q63" s="127" t="s">
        <v>37</v>
      </c>
      <c r="R63" s="126" t="s">
        <v>38</v>
      </c>
      <c r="S63" s="128" t="s">
        <v>70</v>
      </c>
      <c r="T63" s="152" t="s">
        <v>54</v>
      </c>
      <c r="U63" s="157" t="s">
        <v>1059</v>
      </c>
      <c r="V63" s="21">
        <v>7</v>
      </c>
      <c r="W63" s="12">
        <v>7</v>
      </c>
      <c r="X63" s="12">
        <f>IF(V63*W63=0,"",V63*W63)</f>
        <v>49</v>
      </c>
      <c r="Y63" s="12" t="s">
        <v>41</v>
      </c>
      <c r="Z63" s="12" t="s">
        <v>42</v>
      </c>
      <c r="AA63" s="13" t="s">
        <v>43</v>
      </c>
      <c r="AB63" s="13" t="s">
        <v>44</v>
      </c>
      <c r="AC63" s="12">
        <v>7</v>
      </c>
      <c r="AD63" s="12">
        <v>7</v>
      </c>
      <c r="AE63" s="12">
        <f>IF(AC63*AD63=0,"",AC63*AD63)</f>
        <v>49</v>
      </c>
      <c r="AF63" s="12" t="s">
        <v>41</v>
      </c>
      <c r="AG63" s="14" t="s">
        <v>45</v>
      </c>
      <c r="AH63" s="15"/>
      <c r="AI63" s="15"/>
      <c r="AJ63" s="15"/>
    </row>
    <row r="64" spans="1:36" ht="160.5" hidden="1" customHeight="1" thickBot="1">
      <c r="A64" s="8"/>
      <c r="B64" s="9" t="s">
        <v>96</v>
      </c>
      <c r="C64" s="9" t="s">
        <v>47</v>
      </c>
      <c r="D64" s="9" t="s">
        <v>1022</v>
      </c>
      <c r="E64" s="9" t="s">
        <v>97</v>
      </c>
      <c r="F64" s="10" t="s">
        <v>1104</v>
      </c>
      <c r="G64" s="118" t="s">
        <v>30</v>
      </c>
      <c r="H64" s="11" t="s">
        <v>181</v>
      </c>
      <c r="I64" s="9" t="s">
        <v>182</v>
      </c>
      <c r="J64" s="9" t="s">
        <v>1437</v>
      </c>
      <c r="K64" s="9" t="s">
        <v>33</v>
      </c>
      <c r="L64" s="9" t="s">
        <v>34</v>
      </c>
      <c r="M64" s="140" t="s">
        <v>1178</v>
      </c>
      <c r="N64" s="141" t="s">
        <v>1178</v>
      </c>
      <c r="O64" s="125" t="s">
        <v>74</v>
      </c>
      <c r="P64" s="126" t="s">
        <v>183</v>
      </c>
      <c r="Q64" s="127" t="s">
        <v>37</v>
      </c>
      <c r="R64" s="126" t="s">
        <v>38</v>
      </c>
      <c r="S64" s="128" t="s">
        <v>70</v>
      </c>
      <c r="T64" s="152" t="s">
        <v>54</v>
      </c>
      <c r="U64" s="157" t="s">
        <v>1059</v>
      </c>
      <c r="V64" s="21">
        <v>7</v>
      </c>
      <c r="W64" s="12">
        <v>7</v>
      </c>
      <c r="X64" s="12">
        <f t="shared" ref="X64:X65" si="8">IF(V64*W64=0,"",V64*W64)</f>
        <v>49</v>
      </c>
      <c r="Y64" s="12" t="s">
        <v>41</v>
      </c>
      <c r="Z64" s="19" t="s">
        <v>42</v>
      </c>
      <c r="AA64" s="20" t="s">
        <v>43</v>
      </c>
      <c r="AB64" s="20" t="s">
        <v>44</v>
      </c>
      <c r="AC64" s="12">
        <v>7</v>
      </c>
      <c r="AD64" s="12">
        <v>7</v>
      </c>
      <c r="AE64" s="12">
        <f t="shared" ref="AE64:AE65" si="9">IF(AC64*AD64=0,"",AC64*AD64)</f>
        <v>49</v>
      </c>
      <c r="AF64" s="12" t="s">
        <v>41</v>
      </c>
      <c r="AG64" s="14" t="s">
        <v>45</v>
      </c>
      <c r="AH64" s="15"/>
      <c r="AI64" s="15"/>
      <c r="AJ64" s="15"/>
    </row>
    <row r="65" spans="1:36" ht="160.5" hidden="1" customHeight="1" thickBot="1">
      <c r="A65" s="8"/>
      <c r="B65" s="9" t="s">
        <v>98</v>
      </c>
      <c r="C65" s="9" t="s">
        <v>47</v>
      </c>
      <c r="D65" s="9" t="s">
        <v>1312</v>
      </c>
      <c r="E65" s="9" t="s">
        <v>179</v>
      </c>
      <c r="F65" s="10" t="s">
        <v>1044</v>
      </c>
      <c r="G65" s="118" t="s">
        <v>30</v>
      </c>
      <c r="H65" s="11" t="s">
        <v>181</v>
      </c>
      <c r="I65" s="9" t="s">
        <v>182</v>
      </c>
      <c r="J65" s="9" t="s">
        <v>1437</v>
      </c>
      <c r="K65" s="9" t="s">
        <v>33</v>
      </c>
      <c r="L65" s="9" t="s">
        <v>34</v>
      </c>
      <c r="M65" s="140" t="s">
        <v>1313</v>
      </c>
      <c r="N65" s="141" t="s">
        <v>1314</v>
      </c>
      <c r="O65" s="125" t="s">
        <v>74</v>
      </c>
      <c r="P65" s="126" t="s">
        <v>183</v>
      </c>
      <c r="Q65" s="127" t="s">
        <v>37</v>
      </c>
      <c r="R65" s="126" t="s">
        <v>38</v>
      </c>
      <c r="S65" s="128" t="s">
        <v>70</v>
      </c>
      <c r="T65" s="152" t="s">
        <v>54</v>
      </c>
      <c r="U65" s="160" t="s">
        <v>1315</v>
      </c>
      <c r="V65" s="21">
        <v>7</v>
      </c>
      <c r="W65" s="12">
        <v>7</v>
      </c>
      <c r="X65" s="12">
        <f t="shared" si="8"/>
        <v>49</v>
      </c>
      <c r="Y65" s="12" t="s">
        <v>41</v>
      </c>
      <c r="Z65" s="12" t="s">
        <v>42</v>
      </c>
      <c r="AA65" s="13" t="s">
        <v>43</v>
      </c>
      <c r="AB65" s="13" t="s">
        <v>44</v>
      </c>
      <c r="AC65" s="12">
        <v>7</v>
      </c>
      <c r="AD65" s="12">
        <v>7</v>
      </c>
      <c r="AE65" s="12">
        <f t="shared" si="9"/>
        <v>49</v>
      </c>
      <c r="AF65" s="12" t="s">
        <v>41</v>
      </c>
      <c r="AG65" s="14" t="s">
        <v>45</v>
      </c>
      <c r="AH65" s="15"/>
      <c r="AI65" s="15"/>
      <c r="AJ65" s="15"/>
    </row>
    <row r="66" spans="1:36" ht="160.5" hidden="1" customHeight="1" thickBot="1">
      <c r="A66" s="8"/>
      <c r="B66" s="9" t="s">
        <v>184</v>
      </c>
      <c r="C66" s="9" t="s">
        <v>104</v>
      </c>
      <c r="D66" s="9" t="s">
        <v>185</v>
      </c>
      <c r="E66" s="9" t="s">
        <v>186</v>
      </c>
      <c r="F66" s="10" t="s">
        <v>1104</v>
      </c>
      <c r="G66" s="118" t="s">
        <v>187</v>
      </c>
      <c r="H66" s="11" t="s">
        <v>188</v>
      </c>
      <c r="I66" s="9" t="s">
        <v>189</v>
      </c>
      <c r="J66" s="9" t="s">
        <v>190</v>
      </c>
      <c r="K66" s="9" t="s">
        <v>191</v>
      </c>
      <c r="L66" s="9" t="s">
        <v>192</v>
      </c>
      <c r="M66" s="140" t="s">
        <v>1178</v>
      </c>
      <c r="N66" s="141" t="s">
        <v>1178</v>
      </c>
      <c r="O66" s="125" t="s">
        <v>74</v>
      </c>
      <c r="P66" s="126" t="s">
        <v>193</v>
      </c>
      <c r="Q66" s="127" t="s">
        <v>37</v>
      </c>
      <c r="R66" s="126" t="s">
        <v>38</v>
      </c>
      <c r="S66" s="128" t="s">
        <v>70</v>
      </c>
      <c r="T66" s="152" t="s">
        <v>54</v>
      </c>
      <c r="U66" s="161" t="s">
        <v>1061</v>
      </c>
      <c r="V66" s="21">
        <v>5</v>
      </c>
      <c r="W66" s="12">
        <v>5</v>
      </c>
      <c r="X66" s="12">
        <f>IF(V66*W66=0,"",V66*W66)</f>
        <v>25</v>
      </c>
      <c r="Y66" s="12" t="s">
        <v>41</v>
      </c>
      <c r="Z66" s="12"/>
      <c r="AA66" s="12"/>
      <c r="AB66" s="12"/>
      <c r="AC66" s="12">
        <v>5</v>
      </c>
      <c r="AD66" s="12">
        <v>5</v>
      </c>
      <c r="AE66" s="12">
        <f>IF(AC66*AD66=0,"",AC66*AD66)</f>
        <v>25</v>
      </c>
      <c r="AF66" s="12" t="s">
        <v>41</v>
      </c>
      <c r="AG66" s="16" t="s">
        <v>64</v>
      </c>
      <c r="AH66" s="15"/>
      <c r="AI66" s="15"/>
      <c r="AJ66" s="15"/>
    </row>
    <row r="67" spans="1:36" ht="160.5" hidden="1" customHeight="1" thickBot="1">
      <c r="A67" s="8"/>
      <c r="B67" s="9" t="s">
        <v>194</v>
      </c>
      <c r="C67" s="9" t="s">
        <v>104</v>
      </c>
      <c r="D67" s="9" t="s">
        <v>185</v>
      </c>
      <c r="E67" s="9" t="s">
        <v>195</v>
      </c>
      <c r="F67" s="10" t="s">
        <v>1104</v>
      </c>
      <c r="G67" s="118" t="s">
        <v>187</v>
      </c>
      <c r="H67" s="11" t="s">
        <v>188</v>
      </c>
      <c r="I67" s="9" t="s">
        <v>189</v>
      </c>
      <c r="J67" s="9" t="s">
        <v>1445</v>
      </c>
      <c r="K67" s="9" t="s">
        <v>191</v>
      </c>
      <c r="L67" s="9" t="s">
        <v>192</v>
      </c>
      <c r="M67" s="140" t="s">
        <v>1178</v>
      </c>
      <c r="N67" s="141" t="s">
        <v>1178</v>
      </c>
      <c r="O67" s="125" t="s">
        <v>74</v>
      </c>
      <c r="P67" s="126" t="s">
        <v>193</v>
      </c>
      <c r="Q67" s="127" t="s">
        <v>37</v>
      </c>
      <c r="R67" s="126" t="s">
        <v>38</v>
      </c>
      <c r="S67" s="128" t="s">
        <v>70</v>
      </c>
      <c r="T67" s="152" t="s">
        <v>54</v>
      </c>
      <c r="U67" s="161" t="s">
        <v>1061</v>
      </c>
      <c r="V67" s="21">
        <v>7</v>
      </c>
      <c r="W67" s="12">
        <v>7</v>
      </c>
      <c r="X67" s="12">
        <f t="shared" ref="X67:X73" si="10">IF(V67*W67=0,"",V67*W67)</f>
        <v>49</v>
      </c>
      <c r="Y67" s="12" t="s">
        <v>41</v>
      </c>
      <c r="Z67" s="19" t="s">
        <v>42</v>
      </c>
      <c r="AA67" s="20" t="s">
        <v>43</v>
      </c>
      <c r="AB67" s="20" t="s">
        <v>44</v>
      </c>
      <c r="AC67" s="12">
        <v>7</v>
      </c>
      <c r="AD67" s="12">
        <v>7</v>
      </c>
      <c r="AE67" s="12">
        <f t="shared" ref="AE67:AE73" si="11">IF(AC67*AD67=0,"",AC67*AD67)</f>
        <v>49</v>
      </c>
      <c r="AF67" s="12" t="s">
        <v>41</v>
      </c>
      <c r="AG67" s="14" t="s">
        <v>45</v>
      </c>
      <c r="AH67" s="15"/>
      <c r="AI67" s="15"/>
      <c r="AJ67" s="15"/>
    </row>
    <row r="68" spans="1:36" ht="160.5" hidden="1" customHeight="1" thickBot="1">
      <c r="A68" s="8"/>
      <c r="B68" s="9" t="s">
        <v>196</v>
      </c>
      <c r="C68" s="9" t="s">
        <v>104</v>
      </c>
      <c r="D68" s="9" t="s">
        <v>185</v>
      </c>
      <c r="E68" s="9" t="s">
        <v>197</v>
      </c>
      <c r="F68" s="10" t="s">
        <v>1104</v>
      </c>
      <c r="G68" s="118" t="s">
        <v>69</v>
      </c>
      <c r="H68" s="11" t="s">
        <v>1408</v>
      </c>
      <c r="I68" s="9" t="s">
        <v>189</v>
      </c>
      <c r="J68" s="9" t="s">
        <v>1446</v>
      </c>
      <c r="K68" s="9" t="s">
        <v>191</v>
      </c>
      <c r="L68" s="9" t="s">
        <v>192</v>
      </c>
      <c r="M68" s="140" t="s">
        <v>1178</v>
      </c>
      <c r="N68" s="141" t="s">
        <v>1178</v>
      </c>
      <c r="O68" s="125" t="s">
        <v>74</v>
      </c>
      <c r="P68" s="126" t="s">
        <v>193</v>
      </c>
      <c r="Q68" s="127" t="s">
        <v>37</v>
      </c>
      <c r="R68" s="126" t="s">
        <v>38</v>
      </c>
      <c r="S68" s="128" t="s">
        <v>70</v>
      </c>
      <c r="T68" s="152" t="s">
        <v>54</v>
      </c>
      <c r="U68" s="161" t="s">
        <v>1061</v>
      </c>
      <c r="V68" s="21">
        <v>3</v>
      </c>
      <c r="W68" s="12">
        <v>3</v>
      </c>
      <c r="X68" s="12">
        <f t="shared" si="10"/>
        <v>9</v>
      </c>
      <c r="Y68" s="12" t="s">
        <v>41</v>
      </c>
      <c r="Z68" s="12"/>
      <c r="AA68" s="13"/>
      <c r="AB68" s="13"/>
      <c r="AC68" s="12">
        <v>3</v>
      </c>
      <c r="AD68" s="12">
        <v>3</v>
      </c>
      <c r="AE68" s="12">
        <f t="shared" si="11"/>
        <v>9</v>
      </c>
      <c r="AF68" s="12" t="s">
        <v>41</v>
      </c>
      <c r="AG68" s="16" t="s">
        <v>64</v>
      </c>
      <c r="AH68" s="15"/>
      <c r="AI68" s="15"/>
      <c r="AJ68" s="15"/>
    </row>
    <row r="69" spans="1:36" ht="160.5" hidden="1" customHeight="1" thickBot="1">
      <c r="A69" s="8"/>
      <c r="B69" s="9" t="s">
        <v>198</v>
      </c>
      <c r="C69" s="9" t="s">
        <v>104</v>
      </c>
      <c r="D69" s="9" t="s">
        <v>185</v>
      </c>
      <c r="E69" s="9" t="s">
        <v>199</v>
      </c>
      <c r="F69" s="10" t="s">
        <v>1044</v>
      </c>
      <c r="G69" s="118" t="s">
        <v>69</v>
      </c>
      <c r="H69" s="11" t="s">
        <v>1409</v>
      </c>
      <c r="I69" s="9" t="s">
        <v>189</v>
      </c>
      <c r="J69" s="9" t="s">
        <v>1446</v>
      </c>
      <c r="K69" s="9" t="s">
        <v>191</v>
      </c>
      <c r="L69" s="9" t="s">
        <v>192</v>
      </c>
      <c r="M69" s="140" t="s">
        <v>1179</v>
      </c>
      <c r="N69" s="141" t="s">
        <v>1180</v>
      </c>
      <c r="O69" s="125" t="s">
        <v>74</v>
      </c>
      <c r="P69" s="126" t="s">
        <v>193</v>
      </c>
      <c r="Q69" s="127" t="s">
        <v>37</v>
      </c>
      <c r="R69" s="126" t="s">
        <v>38</v>
      </c>
      <c r="S69" s="128" t="s">
        <v>70</v>
      </c>
      <c r="T69" s="152" t="s">
        <v>54</v>
      </c>
      <c r="U69" s="161" t="s">
        <v>1181</v>
      </c>
      <c r="V69" s="21">
        <v>5</v>
      </c>
      <c r="W69" s="12">
        <v>5</v>
      </c>
      <c r="X69" s="12">
        <f t="shared" si="10"/>
        <v>25</v>
      </c>
      <c r="Y69" s="12" t="s">
        <v>41</v>
      </c>
      <c r="Z69" s="12"/>
      <c r="AA69" s="12"/>
      <c r="AB69" s="12"/>
      <c r="AC69" s="12">
        <v>5</v>
      </c>
      <c r="AD69" s="12">
        <v>5</v>
      </c>
      <c r="AE69" s="12">
        <f t="shared" si="11"/>
        <v>25</v>
      </c>
      <c r="AF69" s="12" t="s">
        <v>41</v>
      </c>
      <c r="AG69" s="16" t="s">
        <v>64</v>
      </c>
      <c r="AH69" s="15"/>
      <c r="AI69" s="15"/>
      <c r="AJ69" s="15"/>
    </row>
    <row r="70" spans="1:36" ht="160.5" hidden="1" customHeight="1" thickBot="1">
      <c r="A70" s="8"/>
      <c r="B70" s="9" t="s">
        <v>200</v>
      </c>
      <c r="C70" s="9" t="s">
        <v>104</v>
      </c>
      <c r="D70" s="9" t="s">
        <v>185</v>
      </c>
      <c r="E70" s="9" t="s">
        <v>201</v>
      </c>
      <c r="F70" s="10" t="s">
        <v>1104</v>
      </c>
      <c r="G70" s="118" t="s">
        <v>187</v>
      </c>
      <c r="H70" s="11" t="s">
        <v>1408</v>
      </c>
      <c r="I70" s="9" t="s">
        <v>189</v>
      </c>
      <c r="J70" s="9" t="s">
        <v>1446</v>
      </c>
      <c r="K70" s="9" t="s">
        <v>191</v>
      </c>
      <c r="L70" s="9" t="s">
        <v>192</v>
      </c>
      <c r="M70" s="140" t="s">
        <v>1178</v>
      </c>
      <c r="N70" s="141" t="s">
        <v>1178</v>
      </c>
      <c r="O70" s="125" t="s">
        <v>74</v>
      </c>
      <c r="P70" s="126" t="s">
        <v>193</v>
      </c>
      <c r="Q70" s="127" t="s">
        <v>37</v>
      </c>
      <c r="R70" s="126" t="s">
        <v>38</v>
      </c>
      <c r="S70" s="128" t="s">
        <v>70</v>
      </c>
      <c r="T70" s="152" t="s">
        <v>54</v>
      </c>
      <c r="U70" s="161" t="s">
        <v>1061</v>
      </c>
      <c r="V70" s="21">
        <v>5</v>
      </c>
      <c r="W70" s="12">
        <v>5</v>
      </c>
      <c r="X70" s="12">
        <f t="shared" si="10"/>
        <v>25</v>
      </c>
      <c r="Y70" s="12" t="s">
        <v>41</v>
      </c>
      <c r="Z70" s="12"/>
      <c r="AA70" s="12"/>
      <c r="AB70" s="12"/>
      <c r="AC70" s="12">
        <v>5</v>
      </c>
      <c r="AD70" s="12">
        <v>5</v>
      </c>
      <c r="AE70" s="12">
        <f t="shared" si="11"/>
        <v>25</v>
      </c>
      <c r="AF70" s="12" t="s">
        <v>41</v>
      </c>
      <c r="AG70" s="16" t="s">
        <v>64</v>
      </c>
      <c r="AH70" s="15"/>
      <c r="AI70" s="15"/>
      <c r="AJ70" s="15"/>
    </row>
    <row r="71" spans="1:36" ht="160.5" hidden="1" customHeight="1" thickBot="1">
      <c r="A71" s="8"/>
      <c r="B71" s="9" t="s">
        <v>202</v>
      </c>
      <c r="C71" s="9" t="s">
        <v>104</v>
      </c>
      <c r="D71" s="9" t="s">
        <v>185</v>
      </c>
      <c r="E71" s="9" t="s">
        <v>203</v>
      </c>
      <c r="F71" s="10" t="s">
        <v>1104</v>
      </c>
      <c r="G71" s="118" t="s">
        <v>69</v>
      </c>
      <c r="H71" s="11" t="s">
        <v>204</v>
      </c>
      <c r="I71" s="9" t="s">
        <v>189</v>
      </c>
      <c r="J71" s="9" t="s">
        <v>1447</v>
      </c>
      <c r="K71" s="9" t="s">
        <v>191</v>
      </c>
      <c r="L71" s="9" t="s">
        <v>192</v>
      </c>
      <c r="M71" s="140" t="s">
        <v>1178</v>
      </c>
      <c r="N71" s="141" t="s">
        <v>1178</v>
      </c>
      <c r="O71" s="125" t="s">
        <v>74</v>
      </c>
      <c r="P71" s="126" t="s">
        <v>193</v>
      </c>
      <c r="Q71" s="127" t="s">
        <v>37</v>
      </c>
      <c r="R71" s="126" t="s">
        <v>38</v>
      </c>
      <c r="S71" s="128" t="s">
        <v>70</v>
      </c>
      <c r="T71" s="152" t="s">
        <v>54</v>
      </c>
      <c r="U71" s="161" t="s">
        <v>1061</v>
      </c>
      <c r="V71" s="21">
        <v>3</v>
      </c>
      <c r="W71" s="12">
        <v>3</v>
      </c>
      <c r="X71" s="12">
        <f t="shared" si="10"/>
        <v>9</v>
      </c>
      <c r="Y71" s="12" t="s">
        <v>41</v>
      </c>
      <c r="Z71" s="12"/>
      <c r="AA71" s="13"/>
      <c r="AB71" s="13"/>
      <c r="AC71" s="12">
        <v>3</v>
      </c>
      <c r="AD71" s="12">
        <v>3</v>
      </c>
      <c r="AE71" s="12">
        <f t="shared" si="11"/>
        <v>9</v>
      </c>
      <c r="AF71" s="12" t="s">
        <v>41</v>
      </c>
      <c r="AG71" s="16" t="s">
        <v>64</v>
      </c>
      <c r="AH71" s="15"/>
      <c r="AI71" s="15"/>
      <c r="AJ71" s="15"/>
    </row>
    <row r="72" spans="1:36" ht="160.5" hidden="1" customHeight="1" thickBot="1">
      <c r="A72" s="8"/>
      <c r="B72" s="9" t="s">
        <v>205</v>
      </c>
      <c r="C72" s="9" t="s">
        <v>104</v>
      </c>
      <c r="D72" s="9" t="s">
        <v>185</v>
      </c>
      <c r="E72" s="9" t="s">
        <v>203</v>
      </c>
      <c r="F72" s="10" t="s">
        <v>1104</v>
      </c>
      <c r="G72" s="118" t="s">
        <v>69</v>
      </c>
      <c r="H72" s="11" t="s">
        <v>204</v>
      </c>
      <c r="I72" s="9" t="s">
        <v>189</v>
      </c>
      <c r="J72" s="9" t="s">
        <v>1447</v>
      </c>
      <c r="K72" s="9" t="s">
        <v>191</v>
      </c>
      <c r="L72" s="9" t="s">
        <v>192</v>
      </c>
      <c r="M72" s="140" t="s">
        <v>1178</v>
      </c>
      <c r="N72" s="141" t="s">
        <v>1178</v>
      </c>
      <c r="O72" s="125" t="s">
        <v>74</v>
      </c>
      <c r="P72" s="126" t="s">
        <v>193</v>
      </c>
      <c r="Q72" s="127" t="s">
        <v>37</v>
      </c>
      <c r="R72" s="126" t="s">
        <v>38</v>
      </c>
      <c r="S72" s="128" t="s">
        <v>70</v>
      </c>
      <c r="T72" s="152" t="s">
        <v>54</v>
      </c>
      <c r="U72" s="161" t="s">
        <v>1061</v>
      </c>
      <c r="V72" s="21">
        <v>3</v>
      </c>
      <c r="W72" s="12">
        <v>3</v>
      </c>
      <c r="X72" s="12">
        <f t="shared" si="10"/>
        <v>9</v>
      </c>
      <c r="Y72" s="12" t="s">
        <v>41</v>
      </c>
      <c r="Z72" s="12"/>
      <c r="AA72" s="13"/>
      <c r="AB72" s="13"/>
      <c r="AC72" s="12">
        <v>3</v>
      </c>
      <c r="AD72" s="12">
        <v>3</v>
      </c>
      <c r="AE72" s="12">
        <f t="shared" si="11"/>
        <v>9</v>
      </c>
      <c r="AF72" s="12" t="s">
        <v>41</v>
      </c>
      <c r="AG72" s="16" t="s">
        <v>64</v>
      </c>
      <c r="AH72" s="15"/>
      <c r="AI72" s="15"/>
      <c r="AJ72" s="15"/>
    </row>
    <row r="73" spans="1:36" ht="160.5" hidden="1" customHeight="1" thickBot="1">
      <c r="A73" s="8"/>
      <c r="B73" s="9" t="s">
        <v>198</v>
      </c>
      <c r="C73" s="9" t="s">
        <v>104</v>
      </c>
      <c r="D73" s="9" t="s">
        <v>185</v>
      </c>
      <c r="E73" s="9" t="s">
        <v>97</v>
      </c>
      <c r="F73" s="10" t="s">
        <v>1044</v>
      </c>
      <c r="G73" s="118" t="s">
        <v>69</v>
      </c>
      <c r="H73" s="11" t="s">
        <v>204</v>
      </c>
      <c r="I73" s="9" t="s">
        <v>189</v>
      </c>
      <c r="J73" s="9" t="s">
        <v>1447</v>
      </c>
      <c r="K73" s="9" t="s">
        <v>191</v>
      </c>
      <c r="L73" s="9" t="s">
        <v>192</v>
      </c>
      <c r="M73" s="140" t="s">
        <v>1179</v>
      </c>
      <c r="N73" s="141" t="s">
        <v>1180</v>
      </c>
      <c r="O73" s="125" t="s">
        <v>74</v>
      </c>
      <c r="P73" s="126" t="s">
        <v>193</v>
      </c>
      <c r="Q73" s="127" t="s">
        <v>37</v>
      </c>
      <c r="R73" s="126" t="s">
        <v>38</v>
      </c>
      <c r="S73" s="128" t="s">
        <v>70</v>
      </c>
      <c r="T73" s="152" t="s">
        <v>54</v>
      </c>
      <c r="U73" s="161" t="s">
        <v>1181</v>
      </c>
      <c r="V73" s="21">
        <v>3</v>
      </c>
      <c r="W73" s="12">
        <v>3</v>
      </c>
      <c r="X73" s="12">
        <f t="shared" si="10"/>
        <v>9</v>
      </c>
      <c r="Y73" s="12" t="s">
        <v>41</v>
      </c>
      <c r="Z73" s="12"/>
      <c r="AA73" s="13"/>
      <c r="AB73" s="13"/>
      <c r="AC73" s="12"/>
      <c r="AD73" s="12"/>
      <c r="AE73" s="12" t="str">
        <f t="shared" si="11"/>
        <v/>
      </c>
      <c r="AF73" s="12"/>
      <c r="AG73" s="16"/>
      <c r="AH73" s="15"/>
      <c r="AI73" s="15"/>
      <c r="AJ73" s="15"/>
    </row>
    <row r="74" spans="1:36" ht="160.5" hidden="1" customHeight="1" thickBot="1">
      <c r="A74" s="8"/>
      <c r="B74" s="9" t="s">
        <v>1153</v>
      </c>
      <c r="C74" s="9" t="s">
        <v>47</v>
      </c>
      <c r="D74" s="9" t="s">
        <v>206</v>
      </c>
      <c r="E74" s="9" t="s">
        <v>207</v>
      </c>
      <c r="F74" s="10" t="s">
        <v>1104</v>
      </c>
      <c r="G74" s="118" t="s">
        <v>69</v>
      </c>
      <c r="H74" s="11" t="s">
        <v>208</v>
      </c>
      <c r="I74" s="9" t="s">
        <v>209</v>
      </c>
      <c r="J74" s="9" t="s">
        <v>1448</v>
      </c>
      <c r="K74" s="9" t="s">
        <v>206</v>
      </c>
      <c r="L74" s="9" t="s">
        <v>192</v>
      </c>
      <c r="M74" s="140" t="s">
        <v>1178</v>
      </c>
      <c r="N74" s="141" t="s">
        <v>1178</v>
      </c>
      <c r="O74" s="125" t="s">
        <v>74</v>
      </c>
      <c r="P74" s="126" t="s">
        <v>193</v>
      </c>
      <c r="Q74" s="127" t="s">
        <v>37</v>
      </c>
      <c r="R74" s="126" t="s">
        <v>38</v>
      </c>
      <c r="S74" s="128" t="s">
        <v>70</v>
      </c>
      <c r="T74" s="152" t="s">
        <v>54</v>
      </c>
      <c r="U74" s="160" t="s">
        <v>1062</v>
      </c>
      <c r="V74" s="21">
        <v>3</v>
      </c>
      <c r="W74" s="12">
        <v>3</v>
      </c>
      <c r="X74" s="12">
        <f>IF(V74*W74=0,"",V74*W74)</f>
        <v>9</v>
      </c>
      <c r="Y74" s="12" t="s">
        <v>41</v>
      </c>
      <c r="Z74" s="12"/>
      <c r="AA74" s="12"/>
      <c r="AB74" s="12"/>
      <c r="AC74" s="12">
        <v>3</v>
      </c>
      <c r="AD74" s="12">
        <v>3</v>
      </c>
      <c r="AE74" s="12">
        <f>IF(AC74*AD74=0,"",AC74*AD74)</f>
        <v>9</v>
      </c>
      <c r="AF74" s="12" t="s">
        <v>41</v>
      </c>
      <c r="AG74" s="16" t="s">
        <v>64</v>
      </c>
      <c r="AH74" s="15"/>
      <c r="AI74" s="15"/>
      <c r="AJ74" s="15"/>
    </row>
    <row r="75" spans="1:36" ht="160.5" hidden="1" customHeight="1" thickBot="1">
      <c r="A75" s="8"/>
      <c r="B75" s="9" t="s">
        <v>210</v>
      </c>
      <c r="C75" s="9" t="s">
        <v>47</v>
      </c>
      <c r="D75" s="9" t="s">
        <v>206</v>
      </c>
      <c r="E75" s="9" t="s">
        <v>211</v>
      </c>
      <c r="F75" s="10" t="s">
        <v>1104</v>
      </c>
      <c r="G75" s="118" t="s">
        <v>69</v>
      </c>
      <c r="H75" s="11" t="s">
        <v>208</v>
      </c>
      <c r="I75" s="9" t="s">
        <v>209</v>
      </c>
      <c r="J75" s="9" t="s">
        <v>1448</v>
      </c>
      <c r="K75" s="9" t="s">
        <v>206</v>
      </c>
      <c r="L75" s="9" t="s">
        <v>192</v>
      </c>
      <c r="M75" s="140" t="s">
        <v>1178</v>
      </c>
      <c r="N75" s="141" t="s">
        <v>1178</v>
      </c>
      <c r="O75" s="125" t="s">
        <v>74</v>
      </c>
      <c r="P75" s="126" t="s">
        <v>193</v>
      </c>
      <c r="Q75" s="127" t="s">
        <v>37</v>
      </c>
      <c r="R75" s="126" t="s">
        <v>38</v>
      </c>
      <c r="S75" s="128" t="s">
        <v>70</v>
      </c>
      <c r="T75" s="152" t="s">
        <v>54</v>
      </c>
      <c r="U75" s="160" t="s">
        <v>1062</v>
      </c>
      <c r="V75" s="21">
        <v>3</v>
      </c>
      <c r="W75" s="12">
        <v>3</v>
      </c>
      <c r="X75" s="12">
        <f>IF(V75*W75=0,"",V75*W75)</f>
        <v>9</v>
      </c>
      <c r="Y75" s="12" t="s">
        <v>41</v>
      </c>
      <c r="Z75" s="12"/>
      <c r="AA75" s="12"/>
      <c r="AB75" s="12"/>
      <c r="AC75" s="12">
        <v>3</v>
      </c>
      <c r="AD75" s="12">
        <v>3</v>
      </c>
      <c r="AE75" s="12">
        <f>IF(AC75*AD75=0,"",AC75*AD75)</f>
        <v>9</v>
      </c>
      <c r="AF75" s="12" t="s">
        <v>41</v>
      </c>
      <c r="AG75" s="16" t="s">
        <v>64</v>
      </c>
      <c r="AH75" s="15"/>
      <c r="AI75" s="15"/>
      <c r="AJ75" s="15"/>
    </row>
    <row r="76" spans="1:36" ht="160.5" hidden="1" customHeight="1" thickBot="1">
      <c r="A76" s="8"/>
      <c r="B76" s="9" t="s">
        <v>212</v>
      </c>
      <c r="C76" s="9" t="s">
        <v>47</v>
      </c>
      <c r="D76" s="9" t="s">
        <v>206</v>
      </c>
      <c r="E76" s="9" t="s">
        <v>211</v>
      </c>
      <c r="F76" s="10" t="s">
        <v>1104</v>
      </c>
      <c r="G76" s="118" t="s">
        <v>30</v>
      </c>
      <c r="H76" s="11" t="s">
        <v>208</v>
      </c>
      <c r="I76" s="9" t="s">
        <v>209</v>
      </c>
      <c r="J76" s="9" t="s">
        <v>1448</v>
      </c>
      <c r="K76" s="9" t="s">
        <v>206</v>
      </c>
      <c r="L76" s="9" t="s">
        <v>192</v>
      </c>
      <c r="M76" s="140" t="s">
        <v>1178</v>
      </c>
      <c r="N76" s="141" t="s">
        <v>1178</v>
      </c>
      <c r="O76" s="125" t="s">
        <v>213</v>
      </c>
      <c r="P76" s="126" t="s">
        <v>193</v>
      </c>
      <c r="Q76" s="127" t="s">
        <v>37</v>
      </c>
      <c r="R76" s="126" t="s">
        <v>38</v>
      </c>
      <c r="S76" s="128" t="s">
        <v>70</v>
      </c>
      <c r="T76" s="152" t="s">
        <v>214</v>
      </c>
      <c r="U76" s="160" t="s">
        <v>1062</v>
      </c>
      <c r="V76" s="21">
        <v>7</v>
      </c>
      <c r="W76" s="12">
        <v>7</v>
      </c>
      <c r="X76" s="12">
        <f t="shared" ref="X76:X84" si="12">IF(V76*W76=0,"",V76*W76)</f>
        <v>49</v>
      </c>
      <c r="Y76" s="12" t="s">
        <v>41</v>
      </c>
      <c r="Z76" s="19" t="s">
        <v>42</v>
      </c>
      <c r="AA76" s="20" t="s">
        <v>43</v>
      </c>
      <c r="AB76" s="20" t="s">
        <v>44</v>
      </c>
      <c r="AC76" s="12">
        <v>7</v>
      </c>
      <c r="AD76" s="12">
        <v>7</v>
      </c>
      <c r="AE76" s="12">
        <f t="shared" ref="AE76:AE84" si="13">IF(AC76*AD76=0,"",AC76*AD76)</f>
        <v>49</v>
      </c>
      <c r="AF76" s="12" t="s">
        <v>41</v>
      </c>
      <c r="AG76" s="14" t="s">
        <v>45</v>
      </c>
      <c r="AH76" s="15"/>
      <c r="AI76" s="15"/>
      <c r="AJ76" s="15"/>
    </row>
    <row r="77" spans="1:36" ht="160.5" hidden="1" customHeight="1" thickBot="1">
      <c r="A77" s="8"/>
      <c r="B77" s="9" t="s">
        <v>215</v>
      </c>
      <c r="C77" s="9" t="s">
        <v>47</v>
      </c>
      <c r="D77" s="9" t="s">
        <v>206</v>
      </c>
      <c r="E77" s="9" t="s">
        <v>216</v>
      </c>
      <c r="F77" s="10" t="s">
        <v>1104</v>
      </c>
      <c r="G77" s="118" t="s">
        <v>187</v>
      </c>
      <c r="H77" s="11" t="s">
        <v>208</v>
      </c>
      <c r="I77" s="9" t="s">
        <v>209</v>
      </c>
      <c r="J77" s="9" t="s">
        <v>1448</v>
      </c>
      <c r="K77" s="9" t="s">
        <v>206</v>
      </c>
      <c r="L77" s="9" t="s">
        <v>192</v>
      </c>
      <c r="M77" s="140" t="s">
        <v>1178</v>
      </c>
      <c r="N77" s="141" t="s">
        <v>1178</v>
      </c>
      <c r="O77" s="125" t="s">
        <v>74</v>
      </c>
      <c r="P77" s="126" t="s">
        <v>193</v>
      </c>
      <c r="Q77" s="127" t="s">
        <v>37</v>
      </c>
      <c r="R77" s="126" t="s">
        <v>38</v>
      </c>
      <c r="S77" s="128" t="s">
        <v>70</v>
      </c>
      <c r="T77" s="152" t="s">
        <v>54</v>
      </c>
      <c r="U77" s="161" t="s">
        <v>1063</v>
      </c>
      <c r="V77" s="21">
        <v>5</v>
      </c>
      <c r="W77" s="12">
        <v>5</v>
      </c>
      <c r="X77" s="12">
        <f t="shared" si="12"/>
        <v>25</v>
      </c>
      <c r="Y77" s="12" t="s">
        <v>41</v>
      </c>
      <c r="Z77" s="12"/>
      <c r="AA77" s="12"/>
      <c r="AB77" s="12"/>
      <c r="AC77" s="12">
        <v>5</v>
      </c>
      <c r="AD77" s="12">
        <v>5</v>
      </c>
      <c r="AE77" s="12">
        <f t="shared" si="13"/>
        <v>25</v>
      </c>
      <c r="AF77" s="12" t="s">
        <v>41</v>
      </c>
      <c r="AG77" s="16" t="s">
        <v>64</v>
      </c>
      <c r="AH77" s="15"/>
      <c r="AI77" s="15"/>
      <c r="AJ77" s="15"/>
    </row>
    <row r="78" spans="1:36" ht="160.5" hidden="1" customHeight="1" thickBot="1">
      <c r="A78" s="8"/>
      <c r="B78" s="9" t="s">
        <v>217</v>
      </c>
      <c r="C78" s="9" t="s">
        <v>47</v>
      </c>
      <c r="D78" s="9" t="s">
        <v>206</v>
      </c>
      <c r="E78" s="9" t="s">
        <v>218</v>
      </c>
      <c r="F78" s="10" t="s">
        <v>1104</v>
      </c>
      <c r="G78" s="118" t="s">
        <v>30</v>
      </c>
      <c r="H78" s="11" t="s">
        <v>208</v>
      </c>
      <c r="I78" s="9" t="s">
        <v>209</v>
      </c>
      <c r="J78" s="9" t="s">
        <v>1448</v>
      </c>
      <c r="K78" s="9" t="s">
        <v>206</v>
      </c>
      <c r="L78" s="9" t="s">
        <v>192</v>
      </c>
      <c r="M78" s="140" t="s">
        <v>1178</v>
      </c>
      <c r="N78" s="141" t="s">
        <v>1178</v>
      </c>
      <c r="O78" s="125" t="s">
        <v>213</v>
      </c>
      <c r="P78" s="126" t="s">
        <v>193</v>
      </c>
      <c r="Q78" s="127" t="s">
        <v>37</v>
      </c>
      <c r="R78" s="126" t="s">
        <v>38</v>
      </c>
      <c r="S78" s="128" t="s">
        <v>70</v>
      </c>
      <c r="T78" s="152" t="s">
        <v>54</v>
      </c>
      <c r="U78" s="160" t="s">
        <v>1062</v>
      </c>
      <c r="V78" s="21">
        <v>7</v>
      </c>
      <c r="W78" s="12">
        <v>7</v>
      </c>
      <c r="X78" s="12">
        <f t="shared" si="12"/>
        <v>49</v>
      </c>
      <c r="Y78" s="12" t="s">
        <v>41</v>
      </c>
      <c r="Z78" s="19" t="s">
        <v>42</v>
      </c>
      <c r="AA78" s="20" t="s">
        <v>43</v>
      </c>
      <c r="AB78" s="20" t="s">
        <v>44</v>
      </c>
      <c r="AC78" s="12">
        <v>7</v>
      </c>
      <c r="AD78" s="12">
        <v>7</v>
      </c>
      <c r="AE78" s="12">
        <f t="shared" si="13"/>
        <v>49</v>
      </c>
      <c r="AF78" s="12" t="s">
        <v>41</v>
      </c>
      <c r="AG78" s="14" t="s">
        <v>45</v>
      </c>
      <c r="AH78" s="15"/>
      <c r="AI78" s="15"/>
      <c r="AJ78" s="15"/>
    </row>
    <row r="79" spans="1:36" ht="160.5" hidden="1" customHeight="1" thickBot="1">
      <c r="A79" s="8"/>
      <c r="B79" s="9" t="s">
        <v>219</v>
      </c>
      <c r="C79" s="9" t="s">
        <v>47</v>
      </c>
      <c r="D79" s="9" t="s">
        <v>206</v>
      </c>
      <c r="E79" s="9" t="s">
        <v>218</v>
      </c>
      <c r="F79" s="10" t="s">
        <v>1104</v>
      </c>
      <c r="G79" s="118" t="s">
        <v>30</v>
      </c>
      <c r="H79" s="11" t="s">
        <v>208</v>
      </c>
      <c r="I79" s="9" t="s">
        <v>209</v>
      </c>
      <c r="J79" s="9" t="s">
        <v>1448</v>
      </c>
      <c r="K79" s="9" t="s">
        <v>206</v>
      </c>
      <c r="L79" s="9" t="s">
        <v>192</v>
      </c>
      <c r="M79" s="140" t="s">
        <v>1178</v>
      </c>
      <c r="N79" s="141" t="s">
        <v>1178</v>
      </c>
      <c r="O79" s="125" t="s">
        <v>213</v>
      </c>
      <c r="P79" s="126" t="s">
        <v>193</v>
      </c>
      <c r="Q79" s="127" t="s">
        <v>37</v>
      </c>
      <c r="R79" s="126" t="s">
        <v>38</v>
      </c>
      <c r="S79" s="128" t="s">
        <v>70</v>
      </c>
      <c r="T79" s="152" t="s">
        <v>54</v>
      </c>
      <c r="U79" s="160" t="s">
        <v>1062</v>
      </c>
      <c r="V79" s="21">
        <v>7</v>
      </c>
      <c r="W79" s="12">
        <v>7</v>
      </c>
      <c r="X79" s="12">
        <f t="shared" si="12"/>
        <v>49</v>
      </c>
      <c r="Y79" s="12" t="s">
        <v>41</v>
      </c>
      <c r="Z79" s="19" t="s">
        <v>42</v>
      </c>
      <c r="AA79" s="20" t="s">
        <v>43</v>
      </c>
      <c r="AB79" s="20" t="s">
        <v>44</v>
      </c>
      <c r="AC79" s="12">
        <v>7</v>
      </c>
      <c r="AD79" s="12">
        <v>7</v>
      </c>
      <c r="AE79" s="12">
        <f t="shared" si="13"/>
        <v>49</v>
      </c>
      <c r="AF79" s="12" t="s">
        <v>41</v>
      </c>
      <c r="AG79" s="14" t="s">
        <v>45</v>
      </c>
      <c r="AH79" s="15"/>
      <c r="AI79" s="15"/>
      <c r="AJ79" s="15"/>
    </row>
    <row r="80" spans="1:36" ht="160.5" hidden="1" customHeight="1" thickBot="1">
      <c r="A80" s="8"/>
      <c r="B80" s="9" t="s">
        <v>1023</v>
      </c>
      <c r="C80" s="9" t="s">
        <v>47</v>
      </c>
      <c r="D80" s="9" t="s">
        <v>206</v>
      </c>
      <c r="E80" s="9" t="s">
        <v>218</v>
      </c>
      <c r="F80" s="10" t="s">
        <v>1044</v>
      </c>
      <c r="G80" s="118" t="s">
        <v>187</v>
      </c>
      <c r="H80" s="11" t="s">
        <v>208</v>
      </c>
      <c r="I80" s="9" t="s">
        <v>209</v>
      </c>
      <c r="J80" s="9" t="s">
        <v>1448</v>
      </c>
      <c r="K80" s="9" t="s">
        <v>206</v>
      </c>
      <c r="L80" s="9" t="s">
        <v>192</v>
      </c>
      <c r="M80" s="147" t="s">
        <v>1148</v>
      </c>
      <c r="N80" s="148" t="s">
        <v>1149</v>
      </c>
      <c r="O80" s="125" t="s">
        <v>74</v>
      </c>
      <c r="P80" s="126" t="s">
        <v>193</v>
      </c>
      <c r="Q80" s="127" t="s">
        <v>37</v>
      </c>
      <c r="R80" s="126" t="s">
        <v>38</v>
      </c>
      <c r="S80" s="128" t="s">
        <v>70</v>
      </c>
      <c r="T80" s="152" t="s">
        <v>54</v>
      </c>
      <c r="U80" s="161" t="s">
        <v>1150</v>
      </c>
      <c r="V80" s="21">
        <v>5</v>
      </c>
      <c r="W80" s="12">
        <v>5</v>
      </c>
      <c r="X80" s="12">
        <f t="shared" si="12"/>
        <v>25</v>
      </c>
      <c r="Y80" s="12" t="s">
        <v>41</v>
      </c>
      <c r="Z80" s="12"/>
      <c r="AA80" s="12"/>
      <c r="AB80" s="12"/>
      <c r="AC80" s="12">
        <v>5</v>
      </c>
      <c r="AD80" s="12">
        <v>5</v>
      </c>
      <c r="AE80" s="12">
        <f t="shared" si="13"/>
        <v>25</v>
      </c>
      <c r="AF80" s="12" t="s">
        <v>41</v>
      </c>
      <c r="AG80" s="16" t="s">
        <v>64</v>
      </c>
      <c r="AH80" s="15"/>
      <c r="AI80" s="15"/>
      <c r="AJ80" s="15"/>
    </row>
    <row r="81" spans="1:36" ht="160.5" hidden="1" customHeight="1" thickBot="1">
      <c r="A81" s="8"/>
      <c r="B81" s="9" t="s">
        <v>220</v>
      </c>
      <c r="C81" s="9" t="s">
        <v>47</v>
      </c>
      <c r="D81" s="9" t="s">
        <v>206</v>
      </c>
      <c r="E81" s="9" t="s">
        <v>221</v>
      </c>
      <c r="F81" s="10" t="s">
        <v>1044</v>
      </c>
      <c r="G81" s="118" t="s">
        <v>30</v>
      </c>
      <c r="H81" s="11" t="s">
        <v>208</v>
      </c>
      <c r="I81" s="9" t="s">
        <v>209</v>
      </c>
      <c r="J81" s="9" t="s">
        <v>1448</v>
      </c>
      <c r="K81" s="9" t="s">
        <v>206</v>
      </c>
      <c r="L81" s="9" t="s">
        <v>192</v>
      </c>
      <c r="M81" s="146" t="s">
        <v>1151</v>
      </c>
      <c r="N81" s="148" t="s">
        <v>1149</v>
      </c>
      <c r="O81" s="125" t="s">
        <v>213</v>
      </c>
      <c r="P81" s="126" t="s">
        <v>193</v>
      </c>
      <c r="Q81" s="127" t="s">
        <v>37</v>
      </c>
      <c r="R81" s="126" t="s">
        <v>38</v>
      </c>
      <c r="S81" s="128" t="s">
        <v>70</v>
      </c>
      <c r="T81" s="152" t="s">
        <v>54</v>
      </c>
      <c r="U81" s="160" t="s">
        <v>1152</v>
      </c>
      <c r="V81" s="21">
        <v>7</v>
      </c>
      <c r="W81" s="12">
        <v>7</v>
      </c>
      <c r="X81" s="12">
        <f t="shared" si="12"/>
        <v>49</v>
      </c>
      <c r="Y81" s="12" t="s">
        <v>41</v>
      </c>
      <c r="Z81" s="19" t="s">
        <v>42</v>
      </c>
      <c r="AA81" s="20" t="s">
        <v>43</v>
      </c>
      <c r="AB81" s="20" t="s">
        <v>44</v>
      </c>
      <c r="AC81" s="12">
        <v>7</v>
      </c>
      <c r="AD81" s="12">
        <v>7</v>
      </c>
      <c r="AE81" s="12">
        <f t="shared" si="13"/>
        <v>49</v>
      </c>
      <c r="AF81" s="12" t="s">
        <v>41</v>
      </c>
      <c r="AG81" s="14" t="s">
        <v>45</v>
      </c>
      <c r="AH81" s="15"/>
      <c r="AI81" s="15"/>
      <c r="AJ81" s="15"/>
    </row>
    <row r="82" spans="1:36" ht="160.5" hidden="1" customHeight="1" thickBot="1">
      <c r="A82" s="8"/>
      <c r="B82" s="9" t="s">
        <v>222</v>
      </c>
      <c r="C82" s="9" t="s">
        <v>47</v>
      </c>
      <c r="D82" s="9" t="s">
        <v>206</v>
      </c>
      <c r="E82" s="9" t="s">
        <v>218</v>
      </c>
      <c r="F82" s="10" t="s">
        <v>1104</v>
      </c>
      <c r="G82" s="118" t="s">
        <v>30</v>
      </c>
      <c r="H82" s="11" t="s">
        <v>208</v>
      </c>
      <c r="I82" s="9" t="s">
        <v>209</v>
      </c>
      <c r="J82" s="9" t="s">
        <v>1448</v>
      </c>
      <c r="K82" s="9" t="s">
        <v>206</v>
      </c>
      <c r="L82" s="9" t="s">
        <v>192</v>
      </c>
      <c r="M82" s="140" t="s">
        <v>1178</v>
      </c>
      <c r="N82" s="141" t="s">
        <v>1178</v>
      </c>
      <c r="O82" s="125" t="s">
        <v>213</v>
      </c>
      <c r="P82" s="126" t="s">
        <v>193</v>
      </c>
      <c r="Q82" s="127" t="s">
        <v>37</v>
      </c>
      <c r="R82" s="126" t="s">
        <v>38</v>
      </c>
      <c r="S82" s="128" t="s">
        <v>70</v>
      </c>
      <c r="T82" s="152" t="s">
        <v>54</v>
      </c>
      <c r="U82" s="160" t="s">
        <v>1062</v>
      </c>
      <c r="V82" s="21">
        <v>7</v>
      </c>
      <c r="W82" s="12">
        <v>7</v>
      </c>
      <c r="X82" s="12">
        <f t="shared" si="12"/>
        <v>49</v>
      </c>
      <c r="Y82" s="12" t="s">
        <v>41</v>
      </c>
      <c r="Z82" s="19" t="s">
        <v>42</v>
      </c>
      <c r="AA82" s="20" t="s">
        <v>43</v>
      </c>
      <c r="AB82" s="20" t="s">
        <v>44</v>
      </c>
      <c r="AC82" s="12">
        <v>7</v>
      </c>
      <c r="AD82" s="12">
        <v>7</v>
      </c>
      <c r="AE82" s="12">
        <f t="shared" si="13"/>
        <v>49</v>
      </c>
      <c r="AF82" s="12" t="s">
        <v>41</v>
      </c>
      <c r="AG82" s="14" t="s">
        <v>45</v>
      </c>
      <c r="AH82" s="15"/>
      <c r="AI82" s="15"/>
      <c r="AJ82" s="15"/>
    </row>
    <row r="83" spans="1:36" ht="160.5" hidden="1" customHeight="1" thickBot="1">
      <c r="A83" s="8"/>
      <c r="B83" s="9" t="s">
        <v>223</v>
      </c>
      <c r="C83" s="9" t="s">
        <v>47</v>
      </c>
      <c r="D83" s="9" t="s">
        <v>206</v>
      </c>
      <c r="E83" s="9" t="s">
        <v>221</v>
      </c>
      <c r="F83" s="10" t="s">
        <v>1104</v>
      </c>
      <c r="G83" s="118" t="s">
        <v>30</v>
      </c>
      <c r="H83" s="11" t="s">
        <v>208</v>
      </c>
      <c r="I83" s="9" t="s">
        <v>209</v>
      </c>
      <c r="J83" s="9" t="s">
        <v>1448</v>
      </c>
      <c r="K83" s="9" t="s">
        <v>206</v>
      </c>
      <c r="L83" s="9" t="s">
        <v>192</v>
      </c>
      <c r="M83" s="140" t="s">
        <v>1178</v>
      </c>
      <c r="N83" s="141" t="s">
        <v>1178</v>
      </c>
      <c r="O83" s="125" t="s">
        <v>213</v>
      </c>
      <c r="P83" s="126" t="s">
        <v>193</v>
      </c>
      <c r="Q83" s="127" t="s">
        <v>37</v>
      </c>
      <c r="R83" s="126" t="s">
        <v>38</v>
      </c>
      <c r="S83" s="128" t="s">
        <v>70</v>
      </c>
      <c r="T83" s="152" t="s">
        <v>54</v>
      </c>
      <c r="U83" s="160" t="s">
        <v>1062</v>
      </c>
      <c r="V83" s="21">
        <v>7</v>
      </c>
      <c r="W83" s="12">
        <v>7</v>
      </c>
      <c r="X83" s="12">
        <f t="shared" si="12"/>
        <v>49</v>
      </c>
      <c r="Y83" s="12" t="s">
        <v>41</v>
      </c>
      <c r="Z83" s="19" t="s">
        <v>42</v>
      </c>
      <c r="AA83" s="20" t="s">
        <v>43</v>
      </c>
      <c r="AB83" s="20" t="s">
        <v>44</v>
      </c>
      <c r="AC83" s="12">
        <v>7</v>
      </c>
      <c r="AD83" s="12">
        <v>7</v>
      </c>
      <c r="AE83" s="12">
        <f t="shared" si="13"/>
        <v>49</v>
      </c>
      <c r="AF83" s="12" t="s">
        <v>41</v>
      </c>
      <c r="AG83" s="14" t="s">
        <v>45</v>
      </c>
      <c r="AH83" s="15"/>
      <c r="AI83" s="15"/>
      <c r="AJ83" s="15"/>
    </row>
    <row r="84" spans="1:36" ht="160.5" hidden="1" customHeight="1" thickBot="1">
      <c r="A84" s="8"/>
      <c r="B84" s="9" t="s">
        <v>224</v>
      </c>
      <c r="C84" s="9" t="s">
        <v>47</v>
      </c>
      <c r="D84" s="9" t="s">
        <v>206</v>
      </c>
      <c r="E84" s="9" t="s">
        <v>221</v>
      </c>
      <c r="F84" s="10" t="s">
        <v>1104</v>
      </c>
      <c r="G84" s="118" t="s">
        <v>30</v>
      </c>
      <c r="H84" s="11" t="s">
        <v>208</v>
      </c>
      <c r="I84" s="9" t="s">
        <v>209</v>
      </c>
      <c r="J84" s="9" t="s">
        <v>1448</v>
      </c>
      <c r="K84" s="9" t="s">
        <v>206</v>
      </c>
      <c r="L84" s="9" t="s">
        <v>192</v>
      </c>
      <c r="M84" s="140" t="s">
        <v>1178</v>
      </c>
      <c r="N84" s="141" t="s">
        <v>1178</v>
      </c>
      <c r="O84" s="125" t="s">
        <v>213</v>
      </c>
      <c r="P84" s="126" t="s">
        <v>193</v>
      </c>
      <c r="Q84" s="127" t="s">
        <v>37</v>
      </c>
      <c r="R84" s="126" t="s">
        <v>38</v>
      </c>
      <c r="S84" s="128" t="s">
        <v>70</v>
      </c>
      <c r="T84" s="152" t="s">
        <v>54</v>
      </c>
      <c r="U84" s="160" t="s">
        <v>1062</v>
      </c>
      <c r="V84" s="21">
        <v>7</v>
      </c>
      <c r="W84" s="12">
        <v>7</v>
      </c>
      <c r="X84" s="12">
        <f t="shared" si="12"/>
        <v>49</v>
      </c>
      <c r="Y84" s="12" t="s">
        <v>41</v>
      </c>
      <c r="Z84" s="19" t="s">
        <v>42</v>
      </c>
      <c r="AA84" s="20" t="s">
        <v>43</v>
      </c>
      <c r="AB84" s="20" t="s">
        <v>44</v>
      </c>
      <c r="AC84" s="12">
        <v>7</v>
      </c>
      <c r="AD84" s="12">
        <v>7</v>
      </c>
      <c r="AE84" s="12">
        <f t="shared" si="13"/>
        <v>49</v>
      </c>
      <c r="AF84" s="12" t="s">
        <v>41</v>
      </c>
      <c r="AG84" s="14" t="s">
        <v>45</v>
      </c>
      <c r="AH84" s="15"/>
      <c r="AI84" s="15"/>
      <c r="AJ84" s="15"/>
    </row>
    <row r="85" spans="1:36" ht="160.5" hidden="1" customHeight="1" thickBot="1">
      <c r="A85" s="8"/>
      <c r="B85" s="9" t="s">
        <v>225</v>
      </c>
      <c r="C85" s="9" t="s">
        <v>47</v>
      </c>
      <c r="D85" s="9" t="s">
        <v>206</v>
      </c>
      <c r="E85" s="9" t="s">
        <v>226</v>
      </c>
      <c r="F85" s="10" t="s">
        <v>1104</v>
      </c>
      <c r="G85" s="118" t="s">
        <v>187</v>
      </c>
      <c r="H85" s="11" t="s">
        <v>1421</v>
      </c>
      <c r="I85" s="9" t="s">
        <v>209</v>
      </c>
      <c r="J85" s="9" t="s">
        <v>1439</v>
      </c>
      <c r="K85" s="9" t="s">
        <v>206</v>
      </c>
      <c r="L85" s="9" t="s">
        <v>192</v>
      </c>
      <c r="M85" s="140" t="s">
        <v>1178</v>
      </c>
      <c r="N85" s="141" t="s">
        <v>1178</v>
      </c>
      <c r="O85" s="136" t="s">
        <v>74</v>
      </c>
      <c r="P85" s="137" t="s">
        <v>36</v>
      </c>
      <c r="Q85" s="127" t="s">
        <v>37</v>
      </c>
      <c r="R85" s="137" t="s">
        <v>38</v>
      </c>
      <c r="S85" s="138" t="s">
        <v>70</v>
      </c>
      <c r="T85" s="155" t="s">
        <v>54</v>
      </c>
      <c r="U85" s="161" t="s">
        <v>1063</v>
      </c>
      <c r="V85" s="21">
        <v>3</v>
      </c>
      <c r="W85" s="12">
        <v>3</v>
      </c>
      <c r="X85" s="12">
        <f>IF(V85*W85=0,"",V85*W85)</f>
        <v>9</v>
      </c>
      <c r="Y85" s="12" t="s">
        <v>41</v>
      </c>
      <c r="Z85" s="12"/>
      <c r="AA85" s="12"/>
      <c r="AB85" s="12"/>
      <c r="AC85" s="12">
        <v>3</v>
      </c>
      <c r="AD85" s="12">
        <v>3</v>
      </c>
      <c r="AE85" s="12">
        <f>IF(AC85*AD85=0,"",AC85*AD85)</f>
        <v>9</v>
      </c>
      <c r="AF85" s="12" t="s">
        <v>41</v>
      </c>
      <c r="AG85" s="16" t="s">
        <v>64</v>
      </c>
      <c r="AH85" s="15"/>
      <c r="AI85" s="15"/>
      <c r="AJ85" s="15"/>
    </row>
    <row r="86" spans="1:36" ht="160.5" hidden="1" customHeight="1" thickBot="1">
      <c r="A86" s="8"/>
      <c r="B86" s="9" t="s">
        <v>227</v>
      </c>
      <c r="C86" s="9" t="s">
        <v>47</v>
      </c>
      <c r="D86" s="9" t="s">
        <v>185</v>
      </c>
      <c r="E86" s="9" t="s">
        <v>228</v>
      </c>
      <c r="F86" s="10" t="s">
        <v>1104</v>
      </c>
      <c r="G86" s="118" t="s">
        <v>69</v>
      </c>
      <c r="H86" s="11" t="s">
        <v>229</v>
      </c>
      <c r="I86" s="9" t="s">
        <v>230</v>
      </c>
      <c r="J86" s="9" t="s">
        <v>1449</v>
      </c>
      <c r="K86" s="9" t="s">
        <v>191</v>
      </c>
      <c r="L86" s="9" t="s">
        <v>192</v>
      </c>
      <c r="M86" s="140" t="s">
        <v>1178</v>
      </c>
      <c r="N86" s="141" t="s">
        <v>1178</v>
      </c>
      <c r="O86" s="125" t="s">
        <v>74</v>
      </c>
      <c r="P86" s="126" t="s">
        <v>193</v>
      </c>
      <c r="Q86" s="127" t="s">
        <v>37</v>
      </c>
      <c r="R86" s="126" t="s">
        <v>38</v>
      </c>
      <c r="S86" s="128" t="s">
        <v>70</v>
      </c>
      <c r="T86" s="152" t="s">
        <v>54</v>
      </c>
      <c r="U86" s="157" t="s">
        <v>1064</v>
      </c>
      <c r="V86" s="21">
        <v>3</v>
      </c>
      <c r="W86" s="12">
        <v>3</v>
      </c>
      <c r="X86" s="12">
        <f>IF(V86*W86=0,"",V86*W86)</f>
        <v>9</v>
      </c>
      <c r="Y86" s="12" t="s">
        <v>41</v>
      </c>
      <c r="Z86" s="12"/>
      <c r="AA86" s="12"/>
      <c r="AB86" s="12"/>
      <c r="AC86" s="12">
        <v>3</v>
      </c>
      <c r="AD86" s="12">
        <v>3</v>
      </c>
      <c r="AE86" s="12">
        <f>IF(AC86*AD86=0,"",AC86*AD86)</f>
        <v>9</v>
      </c>
      <c r="AF86" s="12" t="s">
        <v>41</v>
      </c>
      <c r="AG86" s="16" t="s">
        <v>64</v>
      </c>
      <c r="AH86" s="15"/>
      <c r="AI86" s="15"/>
      <c r="AJ86" s="15"/>
    </row>
    <row r="87" spans="1:36" ht="160.5" hidden="1" customHeight="1" thickBot="1">
      <c r="A87" s="8"/>
      <c r="B87" s="9" t="s">
        <v>231</v>
      </c>
      <c r="C87" s="9" t="s">
        <v>47</v>
      </c>
      <c r="D87" s="9" t="s">
        <v>185</v>
      </c>
      <c r="E87" s="9" t="s">
        <v>232</v>
      </c>
      <c r="F87" s="10" t="s">
        <v>1104</v>
      </c>
      <c r="G87" s="118" t="s">
        <v>69</v>
      </c>
      <c r="H87" s="11" t="s">
        <v>229</v>
      </c>
      <c r="I87" s="9" t="s">
        <v>230</v>
      </c>
      <c r="J87" s="9" t="s">
        <v>1449</v>
      </c>
      <c r="K87" s="9" t="s">
        <v>191</v>
      </c>
      <c r="L87" s="9" t="s">
        <v>192</v>
      </c>
      <c r="M87" s="140" t="s">
        <v>1178</v>
      </c>
      <c r="N87" s="141" t="s">
        <v>1178</v>
      </c>
      <c r="O87" s="125" t="s">
        <v>74</v>
      </c>
      <c r="P87" s="126" t="s">
        <v>193</v>
      </c>
      <c r="Q87" s="127" t="s">
        <v>37</v>
      </c>
      <c r="R87" s="126" t="s">
        <v>38</v>
      </c>
      <c r="S87" s="128" t="s">
        <v>70</v>
      </c>
      <c r="T87" s="152" t="s">
        <v>54</v>
      </c>
      <c r="U87" s="157" t="s">
        <v>1065</v>
      </c>
      <c r="V87" s="21">
        <v>3</v>
      </c>
      <c r="W87" s="12">
        <v>3</v>
      </c>
      <c r="X87" s="12">
        <f>IF(V87*W87=0,"",V87*W87)</f>
        <v>9</v>
      </c>
      <c r="Y87" s="12" t="s">
        <v>41</v>
      </c>
      <c r="Z87" s="12"/>
      <c r="AA87" s="12"/>
      <c r="AB87" s="12"/>
      <c r="AC87" s="12">
        <v>3</v>
      </c>
      <c r="AD87" s="12">
        <v>3</v>
      </c>
      <c r="AE87" s="12">
        <f>IF(AC87*AD87=0,"",AC87*AD87)</f>
        <v>9</v>
      </c>
      <c r="AF87" s="12" t="s">
        <v>41</v>
      </c>
      <c r="AG87" s="16" t="s">
        <v>64</v>
      </c>
      <c r="AH87" s="15" t="s">
        <v>233</v>
      </c>
      <c r="AI87" s="15"/>
      <c r="AJ87" s="15"/>
    </row>
    <row r="88" spans="1:36" ht="160.5" hidden="1" customHeight="1" thickBot="1">
      <c r="A88" s="8"/>
      <c r="B88" s="9" t="s">
        <v>234</v>
      </c>
      <c r="C88" s="9" t="s">
        <v>47</v>
      </c>
      <c r="D88" s="9" t="s">
        <v>185</v>
      </c>
      <c r="E88" s="9" t="s">
        <v>232</v>
      </c>
      <c r="F88" s="10" t="s">
        <v>1104</v>
      </c>
      <c r="G88" s="118" t="s">
        <v>187</v>
      </c>
      <c r="H88" s="11" t="s">
        <v>229</v>
      </c>
      <c r="I88" s="9" t="s">
        <v>230</v>
      </c>
      <c r="J88" s="9" t="s">
        <v>1449</v>
      </c>
      <c r="K88" s="9" t="s">
        <v>191</v>
      </c>
      <c r="L88" s="9" t="s">
        <v>192</v>
      </c>
      <c r="M88" s="140" t="s">
        <v>1178</v>
      </c>
      <c r="N88" s="141" t="s">
        <v>1178</v>
      </c>
      <c r="O88" s="125" t="s">
        <v>74</v>
      </c>
      <c r="P88" s="126" t="s">
        <v>193</v>
      </c>
      <c r="Q88" s="127" t="s">
        <v>37</v>
      </c>
      <c r="R88" s="126" t="s">
        <v>38</v>
      </c>
      <c r="S88" s="128" t="s">
        <v>70</v>
      </c>
      <c r="T88" s="152" t="s">
        <v>54</v>
      </c>
      <c r="U88" s="161" t="s">
        <v>1061</v>
      </c>
      <c r="V88" s="21">
        <v>7</v>
      </c>
      <c r="W88" s="12">
        <v>9</v>
      </c>
      <c r="X88" s="12">
        <f t="shared" ref="X88:X92" si="14">IF(V88*W88=0,"",V88*W88)</f>
        <v>63</v>
      </c>
      <c r="Y88" s="12" t="s">
        <v>235</v>
      </c>
      <c r="Z88" s="12" t="s">
        <v>236</v>
      </c>
      <c r="AA88" s="12" t="s">
        <v>237</v>
      </c>
      <c r="AB88" s="12" t="s">
        <v>238</v>
      </c>
      <c r="AC88" s="12">
        <v>7</v>
      </c>
      <c r="AD88" s="12">
        <v>9</v>
      </c>
      <c r="AE88" s="12">
        <f t="shared" ref="AE88:AE92" si="15">IF(AC88*AD88=0,"",AC88*AD88)</f>
        <v>63</v>
      </c>
      <c r="AF88" s="12" t="s">
        <v>235</v>
      </c>
      <c r="AG88" s="14" t="s">
        <v>239</v>
      </c>
      <c r="AH88" s="15"/>
      <c r="AI88" s="15"/>
      <c r="AJ88" s="15"/>
    </row>
    <row r="89" spans="1:36" ht="160.5" hidden="1" customHeight="1" thickBot="1">
      <c r="A89" s="8"/>
      <c r="B89" s="9" t="s">
        <v>240</v>
      </c>
      <c r="C89" s="9" t="s">
        <v>47</v>
      </c>
      <c r="D89" s="9" t="s">
        <v>185</v>
      </c>
      <c r="E89" s="9" t="s">
        <v>232</v>
      </c>
      <c r="F89" s="10" t="s">
        <v>1104</v>
      </c>
      <c r="G89" s="118" t="s">
        <v>187</v>
      </c>
      <c r="H89" s="11" t="s">
        <v>229</v>
      </c>
      <c r="I89" s="9" t="s">
        <v>230</v>
      </c>
      <c r="J89" s="9" t="s">
        <v>1449</v>
      </c>
      <c r="K89" s="9" t="s">
        <v>191</v>
      </c>
      <c r="L89" s="9" t="s">
        <v>192</v>
      </c>
      <c r="M89" s="140" t="s">
        <v>1178</v>
      </c>
      <c r="N89" s="141" t="s">
        <v>1178</v>
      </c>
      <c r="O89" s="125" t="s">
        <v>74</v>
      </c>
      <c r="P89" s="126" t="s">
        <v>193</v>
      </c>
      <c r="Q89" s="127" t="s">
        <v>37</v>
      </c>
      <c r="R89" s="126" t="s">
        <v>38</v>
      </c>
      <c r="S89" s="128" t="s">
        <v>70</v>
      </c>
      <c r="T89" s="152" t="s">
        <v>54</v>
      </c>
      <c r="U89" s="157" t="s">
        <v>1066</v>
      </c>
      <c r="V89" s="21">
        <v>5</v>
      </c>
      <c r="W89" s="12">
        <v>9</v>
      </c>
      <c r="X89" s="12">
        <f t="shared" si="14"/>
        <v>45</v>
      </c>
      <c r="Y89" s="12" t="s">
        <v>41</v>
      </c>
      <c r="Z89" s="19" t="s">
        <v>42</v>
      </c>
      <c r="AA89" s="20" t="s">
        <v>43</v>
      </c>
      <c r="AB89" s="20" t="s">
        <v>44</v>
      </c>
      <c r="AC89" s="12">
        <v>5</v>
      </c>
      <c r="AD89" s="12">
        <v>9</v>
      </c>
      <c r="AE89" s="12">
        <f t="shared" si="15"/>
        <v>45</v>
      </c>
      <c r="AF89" s="12" t="s">
        <v>41</v>
      </c>
      <c r="AG89" s="14" t="s">
        <v>45</v>
      </c>
      <c r="AH89" s="15"/>
      <c r="AI89" s="15"/>
      <c r="AJ89" s="15"/>
    </row>
    <row r="90" spans="1:36" ht="160.5" hidden="1" customHeight="1" thickBot="1">
      <c r="A90" s="8"/>
      <c r="B90" s="9" t="s">
        <v>241</v>
      </c>
      <c r="C90" s="9" t="s">
        <v>47</v>
      </c>
      <c r="D90" s="9" t="s">
        <v>185</v>
      </c>
      <c r="E90" s="9" t="s">
        <v>232</v>
      </c>
      <c r="F90" s="10" t="s">
        <v>1104</v>
      </c>
      <c r="G90" s="118" t="s">
        <v>187</v>
      </c>
      <c r="H90" s="11" t="s">
        <v>229</v>
      </c>
      <c r="I90" s="9" t="s">
        <v>230</v>
      </c>
      <c r="J90" s="9" t="s">
        <v>1449</v>
      </c>
      <c r="K90" s="9" t="s">
        <v>191</v>
      </c>
      <c r="L90" s="9" t="s">
        <v>192</v>
      </c>
      <c r="M90" s="140" t="s">
        <v>1178</v>
      </c>
      <c r="N90" s="141" t="s">
        <v>1178</v>
      </c>
      <c r="O90" s="125" t="s">
        <v>74</v>
      </c>
      <c r="P90" s="126" t="s">
        <v>193</v>
      </c>
      <c r="Q90" s="127" t="s">
        <v>37</v>
      </c>
      <c r="R90" s="126" t="s">
        <v>38</v>
      </c>
      <c r="S90" s="128" t="s">
        <v>70</v>
      </c>
      <c r="T90" s="152" t="s">
        <v>54</v>
      </c>
      <c r="U90" s="157" t="s">
        <v>1066</v>
      </c>
      <c r="V90" s="21">
        <v>5</v>
      </c>
      <c r="W90" s="12">
        <v>9</v>
      </c>
      <c r="X90" s="12">
        <f t="shared" si="14"/>
        <v>45</v>
      </c>
      <c r="Y90" s="12" t="s">
        <v>41</v>
      </c>
      <c r="Z90" s="19" t="s">
        <v>42</v>
      </c>
      <c r="AA90" s="20" t="s">
        <v>43</v>
      </c>
      <c r="AB90" s="20" t="s">
        <v>44</v>
      </c>
      <c r="AC90" s="21">
        <v>5</v>
      </c>
      <c r="AD90" s="12">
        <v>9</v>
      </c>
      <c r="AE90" s="12">
        <f t="shared" si="15"/>
        <v>45</v>
      </c>
      <c r="AF90" s="12" t="s">
        <v>41</v>
      </c>
      <c r="AG90" s="14" t="s">
        <v>45</v>
      </c>
      <c r="AH90" s="15"/>
      <c r="AI90" s="15"/>
      <c r="AJ90" s="15"/>
    </row>
    <row r="91" spans="1:36" ht="160.5" hidden="1" customHeight="1" thickBot="1">
      <c r="A91" s="8"/>
      <c r="B91" s="9" t="s">
        <v>242</v>
      </c>
      <c r="C91" s="9" t="s">
        <v>47</v>
      </c>
      <c r="D91" s="9" t="s">
        <v>185</v>
      </c>
      <c r="E91" s="9" t="s">
        <v>232</v>
      </c>
      <c r="F91" s="10" t="s">
        <v>1104</v>
      </c>
      <c r="G91" s="118" t="s">
        <v>187</v>
      </c>
      <c r="H91" s="11" t="s">
        <v>229</v>
      </c>
      <c r="I91" s="9" t="s">
        <v>230</v>
      </c>
      <c r="J91" s="9" t="s">
        <v>1449</v>
      </c>
      <c r="K91" s="9" t="s">
        <v>191</v>
      </c>
      <c r="L91" s="9" t="s">
        <v>192</v>
      </c>
      <c r="M91" s="140" t="s">
        <v>1178</v>
      </c>
      <c r="N91" s="141" t="s">
        <v>1178</v>
      </c>
      <c r="O91" s="125" t="s">
        <v>74</v>
      </c>
      <c r="P91" s="126" t="s">
        <v>193</v>
      </c>
      <c r="Q91" s="127" t="s">
        <v>37</v>
      </c>
      <c r="R91" s="126" t="s">
        <v>38</v>
      </c>
      <c r="S91" s="128" t="s">
        <v>70</v>
      </c>
      <c r="T91" s="152" t="s">
        <v>54</v>
      </c>
      <c r="U91" s="157" t="s">
        <v>1066</v>
      </c>
      <c r="V91" s="21">
        <v>5</v>
      </c>
      <c r="W91" s="12">
        <v>9</v>
      </c>
      <c r="X91" s="12">
        <f t="shared" si="14"/>
        <v>45</v>
      </c>
      <c r="Y91" s="12" t="s">
        <v>41</v>
      </c>
      <c r="Z91" s="19" t="s">
        <v>42</v>
      </c>
      <c r="AA91" s="20" t="s">
        <v>43</v>
      </c>
      <c r="AB91" s="20" t="s">
        <v>44</v>
      </c>
      <c r="AC91" s="21">
        <v>5</v>
      </c>
      <c r="AD91" s="12">
        <v>9</v>
      </c>
      <c r="AE91" s="12">
        <f t="shared" si="15"/>
        <v>45</v>
      </c>
      <c r="AF91" s="12" t="s">
        <v>41</v>
      </c>
      <c r="AG91" s="14" t="s">
        <v>45</v>
      </c>
      <c r="AH91" s="15"/>
      <c r="AI91" s="15"/>
      <c r="AJ91" s="15"/>
    </row>
    <row r="92" spans="1:36" ht="160.5" hidden="1" customHeight="1" thickBot="1">
      <c r="A92" s="8"/>
      <c r="B92" s="9" t="s">
        <v>243</v>
      </c>
      <c r="C92" s="9" t="s">
        <v>47</v>
      </c>
      <c r="D92" s="9" t="s">
        <v>185</v>
      </c>
      <c r="E92" s="9" t="s">
        <v>244</v>
      </c>
      <c r="F92" s="10" t="s">
        <v>1104</v>
      </c>
      <c r="G92" s="118" t="s">
        <v>187</v>
      </c>
      <c r="H92" s="11" t="s">
        <v>229</v>
      </c>
      <c r="I92" s="9" t="s">
        <v>230</v>
      </c>
      <c r="J92" s="9" t="s">
        <v>1449</v>
      </c>
      <c r="K92" s="9" t="s">
        <v>191</v>
      </c>
      <c r="L92" s="9" t="s">
        <v>192</v>
      </c>
      <c r="M92" s="140" t="s">
        <v>1178</v>
      </c>
      <c r="N92" s="141" t="s">
        <v>1178</v>
      </c>
      <c r="O92" s="125" t="s">
        <v>74</v>
      </c>
      <c r="P92" s="126" t="s">
        <v>193</v>
      </c>
      <c r="Q92" s="127" t="s">
        <v>37</v>
      </c>
      <c r="R92" s="126" t="s">
        <v>38</v>
      </c>
      <c r="S92" s="128" t="s">
        <v>70</v>
      </c>
      <c r="T92" s="152" t="s">
        <v>54</v>
      </c>
      <c r="U92" s="157" t="s">
        <v>1066</v>
      </c>
      <c r="V92" s="21">
        <v>5</v>
      </c>
      <c r="W92" s="12">
        <v>9</v>
      </c>
      <c r="X92" s="12">
        <f t="shared" si="14"/>
        <v>45</v>
      </c>
      <c r="Y92" s="12" t="s">
        <v>41</v>
      </c>
      <c r="Z92" s="19" t="s">
        <v>42</v>
      </c>
      <c r="AA92" s="20" t="s">
        <v>43</v>
      </c>
      <c r="AB92" s="20" t="s">
        <v>44</v>
      </c>
      <c r="AC92" s="21">
        <v>5</v>
      </c>
      <c r="AD92" s="12">
        <v>9</v>
      </c>
      <c r="AE92" s="12">
        <f t="shared" si="15"/>
        <v>45</v>
      </c>
      <c r="AF92" s="12" t="s">
        <v>41</v>
      </c>
      <c r="AG92" s="14" t="s">
        <v>45</v>
      </c>
      <c r="AH92" s="15"/>
      <c r="AI92" s="15"/>
      <c r="AJ92" s="15"/>
    </row>
    <row r="93" spans="1:36" ht="160.5" hidden="1" customHeight="1" thickBot="1">
      <c r="A93" s="8"/>
      <c r="B93" s="9" t="s">
        <v>62</v>
      </c>
      <c r="C93" s="9" t="s">
        <v>47</v>
      </c>
      <c r="D93" s="9" t="s">
        <v>185</v>
      </c>
      <c r="E93" s="9" t="s">
        <v>244</v>
      </c>
      <c r="F93" s="10" t="s">
        <v>1104</v>
      </c>
      <c r="G93" s="118" t="s">
        <v>69</v>
      </c>
      <c r="H93" s="11" t="s">
        <v>229</v>
      </c>
      <c r="I93" s="9" t="s">
        <v>230</v>
      </c>
      <c r="J93" s="9" t="s">
        <v>1441</v>
      </c>
      <c r="K93" s="9" t="s">
        <v>191</v>
      </c>
      <c r="L93" s="9" t="s">
        <v>192</v>
      </c>
      <c r="M93" s="140" t="s">
        <v>1178</v>
      </c>
      <c r="N93" s="141" t="s">
        <v>1178</v>
      </c>
      <c r="O93" s="125" t="s">
        <v>74</v>
      </c>
      <c r="P93" s="126" t="s">
        <v>193</v>
      </c>
      <c r="Q93" s="127" t="s">
        <v>37</v>
      </c>
      <c r="R93" s="126" t="s">
        <v>38</v>
      </c>
      <c r="S93" s="128" t="s">
        <v>70</v>
      </c>
      <c r="T93" s="152" t="s">
        <v>54</v>
      </c>
      <c r="U93" s="157" t="s">
        <v>1066</v>
      </c>
      <c r="V93" s="21">
        <v>3</v>
      </c>
      <c r="W93" s="12">
        <v>3</v>
      </c>
      <c r="X93" s="12">
        <f>IF(V93*W93=0,"",V93*W93)</f>
        <v>9</v>
      </c>
      <c r="Y93" s="12" t="s">
        <v>41</v>
      </c>
      <c r="Z93" s="12"/>
      <c r="AA93" s="12"/>
      <c r="AB93" s="12"/>
      <c r="AC93" s="12">
        <v>3</v>
      </c>
      <c r="AD93" s="12">
        <v>3</v>
      </c>
      <c r="AE93" s="12">
        <f>IF(AC93*AD93=0,"",AC93*AD93)</f>
        <v>9</v>
      </c>
      <c r="AF93" s="12" t="s">
        <v>41</v>
      </c>
      <c r="AG93" s="16" t="s">
        <v>64</v>
      </c>
      <c r="AH93" s="15"/>
      <c r="AI93" s="15"/>
      <c r="AJ93" s="15"/>
    </row>
    <row r="94" spans="1:36" ht="160.5" hidden="1" customHeight="1" thickBot="1">
      <c r="A94" s="8"/>
      <c r="B94" s="9" t="s">
        <v>245</v>
      </c>
      <c r="C94" s="9" t="s">
        <v>47</v>
      </c>
      <c r="D94" s="9" t="s">
        <v>185</v>
      </c>
      <c r="E94" s="9" t="s">
        <v>246</v>
      </c>
      <c r="F94" s="10" t="s">
        <v>1104</v>
      </c>
      <c r="G94" s="118" t="s">
        <v>69</v>
      </c>
      <c r="H94" s="11" t="s">
        <v>247</v>
      </c>
      <c r="I94" s="9" t="s">
        <v>248</v>
      </c>
      <c r="J94" s="9" t="s">
        <v>1439</v>
      </c>
      <c r="K94" s="9" t="s">
        <v>191</v>
      </c>
      <c r="L94" s="9" t="s">
        <v>192</v>
      </c>
      <c r="M94" s="140" t="s">
        <v>1178</v>
      </c>
      <c r="N94" s="141" t="s">
        <v>1178</v>
      </c>
      <c r="O94" s="125" t="s">
        <v>74</v>
      </c>
      <c r="P94" s="126" t="s">
        <v>249</v>
      </c>
      <c r="Q94" s="127" t="s">
        <v>37</v>
      </c>
      <c r="R94" s="126" t="s">
        <v>38</v>
      </c>
      <c r="S94" s="128" t="s">
        <v>70</v>
      </c>
      <c r="T94" s="152" t="s">
        <v>250</v>
      </c>
      <c r="U94" s="157" t="s">
        <v>1066</v>
      </c>
      <c r="V94" s="21">
        <v>3</v>
      </c>
      <c r="W94" s="12">
        <v>5</v>
      </c>
      <c r="X94" s="12">
        <f>IF(V94*W94=0,"",V94*W94)</f>
        <v>15</v>
      </c>
      <c r="Y94" s="12" t="s">
        <v>41</v>
      </c>
      <c r="Z94" s="12"/>
      <c r="AA94" s="12"/>
      <c r="AB94" s="12"/>
      <c r="AC94" s="21">
        <v>3</v>
      </c>
      <c r="AD94" s="12">
        <v>5</v>
      </c>
      <c r="AE94" s="12">
        <f>IF(AC94*AD94=0,"",AC94*AD94)</f>
        <v>15</v>
      </c>
      <c r="AF94" s="12" t="s">
        <v>41</v>
      </c>
      <c r="AG94" s="16" t="s">
        <v>64</v>
      </c>
      <c r="AH94" s="15"/>
      <c r="AI94" s="15"/>
      <c r="AJ94" s="15"/>
    </row>
    <row r="95" spans="1:36" ht="160.5" hidden="1" customHeight="1" thickBot="1">
      <c r="A95" s="8"/>
      <c r="B95" s="9" t="s">
        <v>251</v>
      </c>
      <c r="C95" s="9" t="s">
        <v>47</v>
      </c>
      <c r="D95" s="9" t="s">
        <v>185</v>
      </c>
      <c r="E95" s="9" t="s">
        <v>246</v>
      </c>
      <c r="F95" s="10" t="s">
        <v>1104</v>
      </c>
      <c r="G95" s="118" t="s">
        <v>69</v>
      </c>
      <c r="H95" s="11" t="s">
        <v>247</v>
      </c>
      <c r="I95" s="9" t="s">
        <v>248</v>
      </c>
      <c r="J95" s="9" t="s">
        <v>1439</v>
      </c>
      <c r="K95" s="9" t="s">
        <v>191</v>
      </c>
      <c r="L95" s="9" t="s">
        <v>192</v>
      </c>
      <c r="M95" s="140" t="s">
        <v>1178</v>
      </c>
      <c r="N95" s="141" t="s">
        <v>1178</v>
      </c>
      <c r="O95" s="125" t="s">
        <v>74</v>
      </c>
      <c r="P95" s="126" t="s">
        <v>249</v>
      </c>
      <c r="Q95" s="127" t="s">
        <v>37</v>
      </c>
      <c r="R95" s="126" t="s">
        <v>38</v>
      </c>
      <c r="S95" s="128" t="s">
        <v>70</v>
      </c>
      <c r="T95" s="152" t="s">
        <v>250</v>
      </c>
      <c r="U95" s="157" t="s">
        <v>1066</v>
      </c>
      <c r="V95" s="21">
        <v>3</v>
      </c>
      <c r="W95" s="12">
        <v>5</v>
      </c>
      <c r="X95" s="12">
        <f t="shared" ref="X95:X97" si="16">IF(V95*W95=0,"",V95*W95)</f>
        <v>15</v>
      </c>
      <c r="Y95" s="12" t="s">
        <v>41</v>
      </c>
      <c r="Z95" s="12"/>
      <c r="AA95" s="12"/>
      <c r="AB95" s="12"/>
      <c r="AC95" s="21">
        <v>3</v>
      </c>
      <c r="AD95" s="12">
        <v>5</v>
      </c>
      <c r="AE95" s="12">
        <f t="shared" ref="AE95:AE97" si="17">IF(AC95*AD95=0,"",AC95*AD95)</f>
        <v>15</v>
      </c>
      <c r="AF95" s="12" t="s">
        <v>41</v>
      </c>
      <c r="AG95" s="16" t="s">
        <v>64</v>
      </c>
      <c r="AH95" s="15"/>
      <c r="AI95" s="15"/>
      <c r="AJ95" s="15"/>
    </row>
    <row r="96" spans="1:36" ht="160.5" hidden="1" customHeight="1" thickBot="1">
      <c r="A96" s="8"/>
      <c r="B96" s="9" t="s">
        <v>62</v>
      </c>
      <c r="C96" s="9" t="s">
        <v>47</v>
      </c>
      <c r="D96" s="9" t="s">
        <v>185</v>
      </c>
      <c r="E96" s="9" t="s">
        <v>246</v>
      </c>
      <c r="F96" s="10" t="s">
        <v>1104</v>
      </c>
      <c r="G96" s="118" t="s">
        <v>69</v>
      </c>
      <c r="H96" s="11" t="s">
        <v>247</v>
      </c>
      <c r="I96" s="9" t="s">
        <v>248</v>
      </c>
      <c r="J96" s="9" t="s">
        <v>1441</v>
      </c>
      <c r="K96" s="9" t="s">
        <v>191</v>
      </c>
      <c r="L96" s="9" t="s">
        <v>192</v>
      </c>
      <c r="M96" s="140" t="s">
        <v>1178</v>
      </c>
      <c r="N96" s="141" t="s">
        <v>1178</v>
      </c>
      <c r="O96" s="125" t="s">
        <v>74</v>
      </c>
      <c r="P96" s="126" t="s">
        <v>249</v>
      </c>
      <c r="Q96" s="127" t="s">
        <v>37</v>
      </c>
      <c r="R96" s="126" t="s">
        <v>38</v>
      </c>
      <c r="S96" s="128" t="s">
        <v>70</v>
      </c>
      <c r="T96" s="152" t="s">
        <v>250</v>
      </c>
      <c r="U96" s="157" t="s">
        <v>1066</v>
      </c>
      <c r="V96" s="21">
        <v>3</v>
      </c>
      <c r="W96" s="12">
        <v>5</v>
      </c>
      <c r="X96" s="12">
        <f t="shared" si="16"/>
        <v>15</v>
      </c>
      <c r="Y96" s="12" t="s">
        <v>41</v>
      </c>
      <c r="Z96" s="12"/>
      <c r="AA96" s="12"/>
      <c r="AB96" s="12"/>
      <c r="AC96" s="21">
        <v>3</v>
      </c>
      <c r="AD96" s="12">
        <v>5</v>
      </c>
      <c r="AE96" s="12">
        <f t="shared" si="17"/>
        <v>15</v>
      </c>
      <c r="AF96" s="12" t="s">
        <v>41</v>
      </c>
      <c r="AG96" s="16" t="s">
        <v>64</v>
      </c>
      <c r="AH96" s="15"/>
      <c r="AI96" s="15"/>
      <c r="AJ96" s="15"/>
    </row>
    <row r="97" spans="1:36" ht="160.5" hidden="1" customHeight="1" thickBot="1">
      <c r="A97" s="8"/>
      <c r="B97" s="9" t="s">
        <v>252</v>
      </c>
      <c r="C97" s="9" t="s">
        <v>47</v>
      </c>
      <c r="D97" s="9" t="s">
        <v>185</v>
      </c>
      <c r="E97" s="9" t="s">
        <v>246</v>
      </c>
      <c r="F97" s="10" t="s">
        <v>1104</v>
      </c>
      <c r="G97" s="118" t="s">
        <v>69</v>
      </c>
      <c r="H97" s="11" t="s">
        <v>247</v>
      </c>
      <c r="I97" s="9" t="s">
        <v>248</v>
      </c>
      <c r="J97" s="9" t="s">
        <v>1439</v>
      </c>
      <c r="K97" s="9" t="s">
        <v>191</v>
      </c>
      <c r="L97" s="9" t="s">
        <v>192</v>
      </c>
      <c r="M97" s="140" t="s">
        <v>1178</v>
      </c>
      <c r="N97" s="141" t="s">
        <v>1178</v>
      </c>
      <c r="O97" s="125" t="s">
        <v>74</v>
      </c>
      <c r="P97" s="126" t="s">
        <v>249</v>
      </c>
      <c r="Q97" s="127" t="s">
        <v>37</v>
      </c>
      <c r="R97" s="126" t="s">
        <v>38</v>
      </c>
      <c r="S97" s="128" t="s">
        <v>70</v>
      </c>
      <c r="T97" s="152" t="s">
        <v>250</v>
      </c>
      <c r="U97" s="157" t="s">
        <v>1067</v>
      </c>
      <c r="V97" s="21">
        <v>3</v>
      </c>
      <c r="W97" s="12">
        <v>5</v>
      </c>
      <c r="X97" s="12">
        <f t="shared" si="16"/>
        <v>15</v>
      </c>
      <c r="Y97" s="12" t="s">
        <v>41</v>
      </c>
      <c r="Z97" s="12"/>
      <c r="AA97" s="12"/>
      <c r="AB97" s="12"/>
      <c r="AC97" s="21">
        <v>3</v>
      </c>
      <c r="AD97" s="12">
        <v>5</v>
      </c>
      <c r="AE97" s="12">
        <f t="shared" si="17"/>
        <v>15</v>
      </c>
      <c r="AF97" s="12" t="s">
        <v>41</v>
      </c>
      <c r="AG97" s="16" t="s">
        <v>64</v>
      </c>
      <c r="AH97" s="15"/>
      <c r="AI97" s="15"/>
      <c r="AJ97" s="15"/>
    </row>
    <row r="98" spans="1:36" ht="160.5" hidden="1" customHeight="1" thickBot="1">
      <c r="A98" s="8"/>
      <c r="B98" s="9" t="s">
        <v>253</v>
      </c>
      <c r="C98" s="9" t="s">
        <v>47</v>
      </c>
      <c r="D98" s="9" t="s">
        <v>185</v>
      </c>
      <c r="E98" s="9" t="s">
        <v>254</v>
      </c>
      <c r="F98" s="10" t="s">
        <v>1104</v>
      </c>
      <c r="G98" s="118" t="s">
        <v>187</v>
      </c>
      <c r="H98" s="11" t="s">
        <v>255</v>
      </c>
      <c r="I98" s="9" t="s">
        <v>248</v>
      </c>
      <c r="J98" s="9" t="s">
        <v>256</v>
      </c>
      <c r="K98" s="9" t="s">
        <v>191</v>
      </c>
      <c r="L98" s="9" t="s">
        <v>192</v>
      </c>
      <c r="M98" s="140" t="s">
        <v>1178</v>
      </c>
      <c r="N98" s="141" t="s">
        <v>1178</v>
      </c>
      <c r="O98" s="125" t="s">
        <v>74</v>
      </c>
      <c r="P98" s="126" t="s">
        <v>75</v>
      </c>
      <c r="Q98" s="127" t="s">
        <v>37</v>
      </c>
      <c r="R98" s="126" t="s">
        <v>38</v>
      </c>
      <c r="S98" s="128" t="s">
        <v>70</v>
      </c>
      <c r="T98" s="152" t="s">
        <v>54</v>
      </c>
      <c r="U98" s="157" t="s">
        <v>1066</v>
      </c>
      <c r="V98" s="21">
        <v>7</v>
      </c>
      <c r="W98" s="12">
        <v>5</v>
      </c>
      <c r="X98" s="12">
        <f>IF(V98*W98=0,"",V98*W98)</f>
        <v>35</v>
      </c>
      <c r="Y98" s="12" t="s">
        <v>41</v>
      </c>
      <c r="Z98" s="19" t="s">
        <v>42</v>
      </c>
      <c r="AA98" s="20" t="s">
        <v>43</v>
      </c>
      <c r="AB98" s="20" t="s">
        <v>44</v>
      </c>
      <c r="AC98" s="21">
        <v>7</v>
      </c>
      <c r="AD98" s="12">
        <v>5</v>
      </c>
      <c r="AE98" s="12">
        <f>IF(AC98*AD98=0,"",AC98*AD98)</f>
        <v>35</v>
      </c>
      <c r="AF98" s="12" t="s">
        <v>41</v>
      </c>
      <c r="AG98" s="14" t="s">
        <v>45</v>
      </c>
      <c r="AH98" s="15"/>
      <c r="AI98" s="15"/>
      <c r="AJ98" s="15"/>
    </row>
    <row r="99" spans="1:36" ht="160.5" hidden="1" customHeight="1" thickBot="1">
      <c r="A99" s="8"/>
      <c r="B99" s="9" t="s">
        <v>257</v>
      </c>
      <c r="C99" s="9" t="s">
        <v>47</v>
      </c>
      <c r="D99" s="9" t="s">
        <v>185</v>
      </c>
      <c r="E99" s="9" t="s">
        <v>1213</v>
      </c>
      <c r="F99" s="10" t="s">
        <v>1104</v>
      </c>
      <c r="G99" s="118" t="s">
        <v>69</v>
      </c>
      <c r="H99" s="11" t="s">
        <v>255</v>
      </c>
      <c r="I99" s="9" t="s">
        <v>248</v>
      </c>
      <c r="J99" s="9" t="s">
        <v>256</v>
      </c>
      <c r="K99" s="9" t="s">
        <v>191</v>
      </c>
      <c r="L99" s="9" t="s">
        <v>192</v>
      </c>
      <c r="M99" s="140" t="s">
        <v>1178</v>
      </c>
      <c r="N99" s="141" t="s">
        <v>1178</v>
      </c>
      <c r="O99" s="125" t="s">
        <v>74</v>
      </c>
      <c r="P99" s="126" t="s">
        <v>75</v>
      </c>
      <c r="Q99" s="127" t="s">
        <v>37</v>
      </c>
      <c r="R99" s="126" t="s">
        <v>38</v>
      </c>
      <c r="S99" s="128" t="s">
        <v>70</v>
      </c>
      <c r="T99" s="152" t="s">
        <v>54</v>
      </c>
      <c r="U99" s="157" t="s">
        <v>1066</v>
      </c>
      <c r="V99" s="21">
        <v>3</v>
      </c>
      <c r="W99" s="12">
        <v>3</v>
      </c>
      <c r="X99" s="12">
        <f>IF(V99*W99=0,"",V99*W99)</f>
        <v>9</v>
      </c>
      <c r="Y99" s="12" t="s">
        <v>41</v>
      </c>
      <c r="Z99" s="12"/>
      <c r="AA99" s="12"/>
      <c r="AB99" s="12"/>
      <c r="AC99" s="12">
        <v>3</v>
      </c>
      <c r="AD99" s="12">
        <v>3</v>
      </c>
      <c r="AE99" s="12">
        <f>IF(AC99*AD99=0,"",AC99*AD99)</f>
        <v>9</v>
      </c>
      <c r="AF99" s="12" t="s">
        <v>41</v>
      </c>
      <c r="AG99" s="16" t="s">
        <v>64</v>
      </c>
      <c r="AH99" s="15"/>
      <c r="AI99" s="15"/>
      <c r="AJ99" s="15"/>
    </row>
    <row r="100" spans="1:36" ht="160.5" hidden="1" customHeight="1" thickBot="1">
      <c r="A100" s="8"/>
      <c r="B100" s="9" t="s">
        <v>258</v>
      </c>
      <c r="C100" s="9" t="s">
        <v>47</v>
      </c>
      <c r="D100" s="9" t="s">
        <v>185</v>
      </c>
      <c r="E100" s="9" t="s">
        <v>1213</v>
      </c>
      <c r="F100" s="10" t="s">
        <v>1104</v>
      </c>
      <c r="G100" s="118" t="s">
        <v>69</v>
      </c>
      <c r="H100" s="11" t="s">
        <v>255</v>
      </c>
      <c r="I100" s="9" t="s">
        <v>248</v>
      </c>
      <c r="J100" s="9" t="s">
        <v>256</v>
      </c>
      <c r="K100" s="9" t="s">
        <v>191</v>
      </c>
      <c r="L100" s="9" t="s">
        <v>192</v>
      </c>
      <c r="M100" s="140" t="s">
        <v>1178</v>
      </c>
      <c r="N100" s="141" t="s">
        <v>1178</v>
      </c>
      <c r="O100" s="125" t="s">
        <v>74</v>
      </c>
      <c r="P100" s="126" t="s">
        <v>75</v>
      </c>
      <c r="Q100" s="127" t="s">
        <v>37</v>
      </c>
      <c r="R100" s="126" t="s">
        <v>38</v>
      </c>
      <c r="S100" s="128" t="s">
        <v>70</v>
      </c>
      <c r="T100" s="152" t="s">
        <v>54</v>
      </c>
      <c r="U100" s="157" t="s">
        <v>1066</v>
      </c>
      <c r="V100" s="21">
        <v>3</v>
      </c>
      <c r="W100" s="12">
        <v>3</v>
      </c>
      <c r="X100" s="12">
        <f>IF(V100*W100=0,"",V100*W100)</f>
        <v>9</v>
      </c>
      <c r="Y100" s="12" t="s">
        <v>41</v>
      </c>
      <c r="Z100" s="12"/>
      <c r="AA100" s="12"/>
      <c r="AB100" s="12"/>
      <c r="AC100" s="12">
        <v>3</v>
      </c>
      <c r="AD100" s="12">
        <v>3</v>
      </c>
      <c r="AE100" s="12">
        <f>IF(AC100*AD100=0,"",AC100*AD100)</f>
        <v>9</v>
      </c>
      <c r="AF100" s="12" t="s">
        <v>41</v>
      </c>
      <c r="AG100" s="16" t="s">
        <v>64</v>
      </c>
      <c r="AH100" s="15"/>
      <c r="AI100" s="15"/>
      <c r="AJ100" s="15"/>
    </row>
    <row r="101" spans="1:36" ht="160.5" hidden="1" customHeight="1" thickBot="1">
      <c r="A101" s="8"/>
      <c r="B101" s="9" t="s">
        <v>259</v>
      </c>
      <c r="C101" s="9" t="s">
        <v>47</v>
      </c>
      <c r="D101" s="9" t="s">
        <v>185</v>
      </c>
      <c r="E101" s="9" t="s">
        <v>1213</v>
      </c>
      <c r="F101" s="10" t="s">
        <v>1104</v>
      </c>
      <c r="G101" s="118" t="s">
        <v>187</v>
      </c>
      <c r="H101" s="11" t="s">
        <v>255</v>
      </c>
      <c r="I101" s="9" t="s">
        <v>248</v>
      </c>
      <c r="J101" s="9" t="s">
        <v>256</v>
      </c>
      <c r="K101" s="9" t="s">
        <v>191</v>
      </c>
      <c r="L101" s="9" t="s">
        <v>192</v>
      </c>
      <c r="M101" s="140" t="s">
        <v>1178</v>
      </c>
      <c r="N101" s="141" t="s">
        <v>1178</v>
      </c>
      <c r="O101" s="125" t="s">
        <v>74</v>
      </c>
      <c r="P101" s="126" t="s">
        <v>75</v>
      </c>
      <c r="Q101" s="127" t="s">
        <v>37</v>
      </c>
      <c r="R101" s="126" t="s">
        <v>38</v>
      </c>
      <c r="S101" s="128" t="s">
        <v>70</v>
      </c>
      <c r="T101" s="152" t="s">
        <v>54</v>
      </c>
      <c r="U101" s="157" t="s">
        <v>1066</v>
      </c>
      <c r="V101" s="21">
        <v>7</v>
      </c>
      <c r="W101" s="12">
        <v>5</v>
      </c>
      <c r="X101" s="12">
        <f t="shared" ref="X101" si="18">IF(V101*W101=0,"",V101*W101)</f>
        <v>35</v>
      </c>
      <c r="Y101" s="12" t="s">
        <v>41</v>
      </c>
      <c r="Z101" s="19" t="s">
        <v>42</v>
      </c>
      <c r="AA101" s="20" t="s">
        <v>43</v>
      </c>
      <c r="AB101" s="20" t="s">
        <v>44</v>
      </c>
      <c r="AC101" s="21">
        <v>7</v>
      </c>
      <c r="AD101" s="12">
        <v>5</v>
      </c>
      <c r="AE101" s="12">
        <f t="shared" ref="AE101" si="19">IF(AC101*AD101=0,"",AC101*AD101)</f>
        <v>35</v>
      </c>
      <c r="AF101" s="12" t="s">
        <v>41</v>
      </c>
      <c r="AG101" s="14" t="s">
        <v>45</v>
      </c>
      <c r="AH101" s="15"/>
      <c r="AI101" s="15"/>
      <c r="AJ101" s="15"/>
    </row>
    <row r="102" spans="1:36" ht="160.5" hidden="1" customHeight="1" thickBot="1">
      <c r="A102" s="8"/>
      <c r="B102" s="9" t="s">
        <v>198</v>
      </c>
      <c r="C102" s="9" t="s">
        <v>47</v>
      </c>
      <c r="D102" s="9" t="s">
        <v>185</v>
      </c>
      <c r="E102" s="9" t="s">
        <v>1213</v>
      </c>
      <c r="F102" s="10" t="s">
        <v>1044</v>
      </c>
      <c r="G102" s="118" t="s">
        <v>69</v>
      </c>
      <c r="H102" s="11" t="s">
        <v>255</v>
      </c>
      <c r="I102" s="9" t="s">
        <v>248</v>
      </c>
      <c r="J102" s="9" t="s">
        <v>1446</v>
      </c>
      <c r="K102" s="9" t="s">
        <v>191</v>
      </c>
      <c r="L102" s="9" t="s">
        <v>192</v>
      </c>
      <c r="M102" s="140" t="s">
        <v>1179</v>
      </c>
      <c r="N102" s="141" t="s">
        <v>1180</v>
      </c>
      <c r="O102" s="125" t="s">
        <v>74</v>
      </c>
      <c r="P102" s="126" t="s">
        <v>75</v>
      </c>
      <c r="Q102" s="127" t="s">
        <v>37</v>
      </c>
      <c r="R102" s="126" t="s">
        <v>38</v>
      </c>
      <c r="S102" s="128" t="s">
        <v>70</v>
      </c>
      <c r="T102" s="152" t="s">
        <v>54</v>
      </c>
      <c r="U102" s="157" t="s">
        <v>1182</v>
      </c>
      <c r="V102" s="21">
        <v>3</v>
      </c>
      <c r="W102" s="12">
        <v>3</v>
      </c>
      <c r="X102" s="12">
        <f>IF(V102*W102=0,"",V102*W102)</f>
        <v>9</v>
      </c>
      <c r="Y102" s="12" t="s">
        <v>41</v>
      </c>
      <c r="Z102" s="12"/>
      <c r="AA102" s="12"/>
      <c r="AB102" s="12"/>
      <c r="AC102" s="12">
        <v>3</v>
      </c>
      <c r="AD102" s="12">
        <v>3</v>
      </c>
      <c r="AE102" s="12">
        <f>IF(AC102*AD102=0,"",AC102*AD102)</f>
        <v>9</v>
      </c>
      <c r="AF102" s="12" t="s">
        <v>41</v>
      </c>
      <c r="AG102" s="16" t="s">
        <v>64</v>
      </c>
      <c r="AH102" s="15"/>
      <c r="AI102" s="15"/>
      <c r="AJ102" s="15"/>
    </row>
    <row r="103" spans="1:36" ht="160.5" hidden="1" customHeight="1" thickBot="1">
      <c r="A103" s="8"/>
      <c r="B103" s="9" t="s">
        <v>260</v>
      </c>
      <c r="C103" s="9" t="s">
        <v>47</v>
      </c>
      <c r="D103" s="9" t="s">
        <v>185</v>
      </c>
      <c r="E103" s="9" t="s">
        <v>1213</v>
      </c>
      <c r="F103" s="10" t="s">
        <v>1104</v>
      </c>
      <c r="G103" s="118" t="s">
        <v>69</v>
      </c>
      <c r="H103" s="11" t="s">
        <v>255</v>
      </c>
      <c r="I103" s="9" t="s">
        <v>248</v>
      </c>
      <c r="J103" s="9" t="s">
        <v>256</v>
      </c>
      <c r="K103" s="9" t="s">
        <v>191</v>
      </c>
      <c r="L103" s="9" t="s">
        <v>192</v>
      </c>
      <c r="M103" s="140" t="s">
        <v>1178</v>
      </c>
      <c r="N103" s="141" t="s">
        <v>1178</v>
      </c>
      <c r="O103" s="125" t="s">
        <v>74</v>
      </c>
      <c r="P103" s="126" t="s">
        <v>75</v>
      </c>
      <c r="Q103" s="127" t="s">
        <v>37</v>
      </c>
      <c r="R103" s="126" t="s">
        <v>38</v>
      </c>
      <c r="S103" s="128" t="s">
        <v>70</v>
      </c>
      <c r="T103" s="152" t="s">
        <v>54</v>
      </c>
      <c r="U103" s="157" t="s">
        <v>1067</v>
      </c>
      <c r="V103" s="21">
        <v>3</v>
      </c>
      <c r="W103" s="12">
        <v>3</v>
      </c>
      <c r="X103" s="12">
        <f>IF(V103*W103=0,"",V103*W103)</f>
        <v>9</v>
      </c>
      <c r="Y103" s="12" t="s">
        <v>41</v>
      </c>
      <c r="Z103" s="12"/>
      <c r="AA103" s="12"/>
      <c r="AB103" s="12"/>
      <c r="AC103" s="12">
        <v>3</v>
      </c>
      <c r="AD103" s="12">
        <v>3</v>
      </c>
      <c r="AE103" s="12">
        <f>IF(AC103*AD103=0,"",AC103*AD103)</f>
        <v>9</v>
      </c>
      <c r="AF103" s="12" t="s">
        <v>41</v>
      </c>
      <c r="AG103" s="16" t="s">
        <v>64</v>
      </c>
      <c r="AH103" s="15"/>
      <c r="AI103" s="15"/>
      <c r="AJ103" s="15"/>
    </row>
    <row r="104" spans="1:36" ht="160.5" hidden="1" customHeight="1" thickBot="1">
      <c r="A104" s="8"/>
      <c r="B104" s="9" t="s">
        <v>261</v>
      </c>
      <c r="C104" s="9" t="s">
        <v>47</v>
      </c>
      <c r="D104" s="9" t="s">
        <v>185</v>
      </c>
      <c r="E104" s="9" t="s">
        <v>1213</v>
      </c>
      <c r="F104" s="10" t="s">
        <v>1104</v>
      </c>
      <c r="G104" s="118" t="s">
        <v>69</v>
      </c>
      <c r="H104" s="11" t="s">
        <v>255</v>
      </c>
      <c r="I104" s="9" t="s">
        <v>248</v>
      </c>
      <c r="J104" s="9" t="s">
        <v>256</v>
      </c>
      <c r="K104" s="9" t="s">
        <v>191</v>
      </c>
      <c r="L104" s="9" t="s">
        <v>192</v>
      </c>
      <c r="M104" s="140" t="s">
        <v>1178</v>
      </c>
      <c r="N104" s="141" t="s">
        <v>1178</v>
      </c>
      <c r="O104" s="125" t="s">
        <v>74</v>
      </c>
      <c r="P104" s="126" t="s">
        <v>75</v>
      </c>
      <c r="Q104" s="127" t="s">
        <v>37</v>
      </c>
      <c r="R104" s="126" t="s">
        <v>38</v>
      </c>
      <c r="S104" s="128" t="s">
        <v>70</v>
      </c>
      <c r="T104" s="152" t="s">
        <v>54</v>
      </c>
      <c r="U104" s="157" t="s">
        <v>1067</v>
      </c>
      <c r="V104" s="21">
        <v>3</v>
      </c>
      <c r="W104" s="12">
        <v>3</v>
      </c>
      <c r="X104" s="12">
        <f>IF(V104*W104=0,"",V104*W104)</f>
        <v>9</v>
      </c>
      <c r="Y104" s="12" t="s">
        <v>41</v>
      </c>
      <c r="Z104" s="12"/>
      <c r="AA104" s="12"/>
      <c r="AB104" s="12"/>
      <c r="AC104" s="12">
        <v>3</v>
      </c>
      <c r="AD104" s="12">
        <v>3</v>
      </c>
      <c r="AE104" s="12">
        <f>IF(AC104*AD104=0,"",AC104*AD104)</f>
        <v>9</v>
      </c>
      <c r="AF104" s="12" t="s">
        <v>41</v>
      </c>
      <c r="AG104" s="16" t="s">
        <v>64</v>
      </c>
      <c r="AH104" s="15"/>
      <c r="AI104" s="15"/>
      <c r="AJ104" s="15"/>
    </row>
    <row r="105" spans="1:36" ht="160.5" hidden="1" customHeight="1" thickBot="1">
      <c r="A105" s="8"/>
      <c r="B105" s="9" t="s">
        <v>262</v>
      </c>
      <c r="C105" s="9" t="s">
        <v>47</v>
      </c>
      <c r="D105" s="9" t="s">
        <v>263</v>
      </c>
      <c r="E105" s="9" t="s">
        <v>264</v>
      </c>
      <c r="F105" s="10" t="s">
        <v>1104</v>
      </c>
      <c r="G105" s="118" t="s">
        <v>187</v>
      </c>
      <c r="H105" s="11" t="s">
        <v>265</v>
      </c>
      <c r="I105" s="9" t="s">
        <v>266</v>
      </c>
      <c r="J105" s="9" t="s">
        <v>1450</v>
      </c>
      <c r="K105" s="9" t="s">
        <v>191</v>
      </c>
      <c r="L105" s="9" t="s">
        <v>192</v>
      </c>
      <c r="M105" s="140" t="s">
        <v>1178</v>
      </c>
      <c r="N105" s="141" t="s">
        <v>1178</v>
      </c>
      <c r="O105" s="125" t="s">
        <v>267</v>
      </c>
      <c r="P105" s="126" t="s">
        <v>268</v>
      </c>
      <c r="Q105" s="127" t="s">
        <v>37</v>
      </c>
      <c r="R105" s="126" t="s">
        <v>269</v>
      </c>
      <c r="S105" s="128" t="s">
        <v>70</v>
      </c>
      <c r="T105" s="152" t="s">
        <v>54</v>
      </c>
      <c r="U105" s="157" t="s">
        <v>1066</v>
      </c>
      <c r="V105" s="21">
        <v>5</v>
      </c>
      <c r="W105" s="12">
        <v>9</v>
      </c>
      <c r="X105" s="12">
        <f>IF(V105*W105=0,"",V105*W105)</f>
        <v>45</v>
      </c>
      <c r="Y105" s="22" t="s">
        <v>41</v>
      </c>
      <c r="Z105" s="19" t="s">
        <v>42</v>
      </c>
      <c r="AA105" s="20" t="s">
        <v>43</v>
      </c>
      <c r="AB105" s="20" t="s">
        <v>44</v>
      </c>
      <c r="AC105" s="21">
        <v>5</v>
      </c>
      <c r="AD105" s="12">
        <v>9</v>
      </c>
      <c r="AE105" s="12">
        <f>IF(AC105*AD105=0,"",AC105*AD105)</f>
        <v>45</v>
      </c>
      <c r="AF105" s="22" t="s">
        <v>41</v>
      </c>
      <c r="AG105" s="14" t="s">
        <v>45</v>
      </c>
      <c r="AH105" s="15"/>
      <c r="AI105" s="15"/>
      <c r="AJ105" s="15"/>
    </row>
    <row r="106" spans="1:36" ht="160.5" hidden="1" customHeight="1" thickBot="1">
      <c r="A106" s="8"/>
      <c r="B106" s="9" t="s">
        <v>270</v>
      </c>
      <c r="C106" s="9" t="s">
        <v>47</v>
      </c>
      <c r="D106" s="9" t="s">
        <v>263</v>
      </c>
      <c r="E106" s="9" t="s">
        <v>271</v>
      </c>
      <c r="F106" s="10" t="s">
        <v>1104</v>
      </c>
      <c r="G106" s="118" t="s">
        <v>187</v>
      </c>
      <c r="H106" s="11" t="s">
        <v>265</v>
      </c>
      <c r="I106" s="9" t="s">
        <v>266</v>
      </c>
      <c r="J106" s="9" t="s">
        <v>1450</v>
      </c>
      <c r="K106" s="9" t="s">
        <v>191</v>
      </c>
      <c r="L106" s="9" t="s">
        <v>192</v>
      </c>
      <c r="M106" s="140" t="s">
        <v>1178</v>
      </c>
      <c r="N106" s="141" t="s">
        <v>1178</v>
      </c>
      <c r="O106" s="125" t="s">
        <v>267</v>
      </c>
      <c r="P106" s="126" t="s">
        <v>268</v>
      </c>
      <c r="Q106" s="127" t="s">
        <v>37</v>
      </c>
      <c r="R106" s="126" t="s">
        <v>269</v>
      </c>
      <c r="S106" s="128" t="s">
        <v>70</v>
      </c>
      <c r="T106" s="152" t="s">
        <v>54</v>
      </c>
      <c r="U106" s="157" t="s">
        <v>1066</v>
      </c>
      <c r="V106" s="21">
        <v>3</v>
      </c>
      <c r="W106" s="12">
        <v>9</v>
      </c>
      <c r="X106" s="12">
        <f t="shared" ref="X106:X108" si="20">IF(V106*W106=0,"",V106*W106)</f>
        <v>27</v>
      </c>
      <c r="Y106" s="12" t="s">
        <v>41</v>
      </c>
      <c r="Z106" s="12"/>
      <c r="AA106" s="12"/>
      <c r="AB106" s="12"/>
      <c r="AC106" s="21">
        <v>3</v>
      </c>
      <c r="AD106" s="12">
        <v>9</v>
      </c>
      <c r="AE106" s="12">
        <f t="shared" ref="AE106:AE108" si="21">IF(AC106*AD106=0,"",AC106*AD106)</f>
        <v>27</v>
      </c>
      <c r="AF106" s="12" t="s">
        <v>41</v>
      </c>
      <c r="AG106" s="16" t="s">
        <v>64</v>
      </c>
      <c r="AH106" s="15"/>
      <c r="AI106" s="15"/>
      <c r="AJ106" s="15"/>
    </row>
    <row r="107" spans="1:36" ht="160.5" hidden="1" customHeight="1" thickBot="1">
      <c r="A107" s="8"/>
      <c r="B107" s="9" t="s">
        <v>272</v>
      </c>
      <c r="C107" s="9" t="s">
        <v>47</v>
      </c>
      <c r="D107" s="9" t="s">
        <v>263</v>
      </c>
      <c r="E107" s="9" t="s">
        <v>273</v>
      </c>
      <c r="F107" s="10" t="s">
        <v>1104</v>
      </c>
      <c r="G107" s="118" t="s">
        <v>30</v>
      </c>
      <c r="H107" s="11" t="s">
        <v>1037</v>
      </c>
      <c r="I107" s="9" t="s">
        <v>266</v>
      </c>
      <c r="J107" s="9" t="s">
        <v>1451</v>
      </c>
      <c r="K107" s="9" t="s">
        <v>191</v>
      </c>
      <c r="L107" s="9" t="s">
        <v>192</v>
      </c>
      <c r="M107" s="140" t="s">
        <v>1178</v>
      </c>
      <c r="N107" s="141" t="s">
        <v>1178</v>
      </c>
      <c r="O107" s="125" t="s">
        <v>274</v>
      </c>
      <c r="P107" s="126" t="s">
        <v>275</v>
      </c>
      <c r="Q107" s="127" t="s">
        <v>276</v>
      </c>
      <c r="R107" s="126" t="s">
        <v>269</v>
      </c>
      <c r="S107" s="128" t="s">
        <v>39</v>
      </c>
      <c r="T107" s="152" t="s">
        <v>214</v>
      </c>
      <c r="U107" s="157" t="s">
        <v>1068</v>
      </c>
      <c r="V107" s="21">
        <v>3</v>
      </c>
      <c r="W107" s="12">
        <v>9</v>
      </c>
      <c r="X107" s="12">
        <f t="shared" si="20"/>
        <v>27</v>
      </c>
      <c r="Y107" s="12" t="s">
        <v>41</v>
      </c>
      <c r="Z107" s="12"/>
      <c r="AA107" s="12"/>
      <c r="AB107" s="12"/>
      <c r="AC107" s="21">
        <v>3</v>
      </c>
      <c r="AD107" s="12">
        <v>9</v>
      </c>
      <c r="AE107" s="12">
        <f t="shared" si="21"/>
        <v>27</v>
      </c>
      <c r="AF107" s="12" t="s">
        <v>41</v>
      </c>
      <c r="AG107" s="16" t="s">
        <v>64</v>
      </c>
      <c r="AH107" s="15"/>
      <c r="AI107" s="15"/>
      <c r="AJ107" s="15"/>
    </row>
    <row r="108" spans="1:36" ht="160.5" hidden="1" customHeight="1" thickBot="1">
      <c r="A108" s="8"/>
      <c r="B108" s="9" t="s">
        <v>277</v>
      </c>
      <c r="C108" s="9" t="s">
        <v>47</v>
      </c>
      <c r="D108" s="9" t="s">
        <v>263</v>
      </c>
      <c r="E108" s="9" t="s">
        <v>278</v>
      </c>
      <c r="F108" s="10" t="s">
        <v>1104</v>
      </c>
      <c r="G108" s="118" t="s">
        <v>69</v>
      </c>
      <c r="H108" s="11" t="s">
        <v>1037</v>
      </c>
      <c r="I108" s="9" t="s">
        <v>266</v>
      </c>
      <c r="J108" s="9" t="s">
        <v>1452</v>
      </c>
      <c r="K108" s="9" t="s">
        <v>191</v>
      </c>
      <c r="L108" s="9" t="s">
        <v>192</v>
      </c>
      <c r="M108" s="140" t="s">
        <v>1178</v>
      </c>
      <c r="N108" s="141" t="s">
        <v>1178</v>
      </c>
      <c r="O108" s="125" t="s">
        <v>267</v>
      </c>
      <c r="P108" s="126" t="s">
        <v>268</v>
      </c>
      <c r="Q108" s="127" t="s">
        <v>37</v>
      </c>
      <c r="R108" s="126" t="s">
        <v>269</v>
      </c>
      <c r="S108" s="128" t="s">
        <v>70</v>
      </c>
      <c r="T108" s="152" t="s">
        <v>54</v>
      </c>
      <c r="U108" s="157" t="s">
        <v>1067</v>
      </c>
      <c r="V108" s="21">
        <v>3</v>
      </c>
      <c r="W108" s="12">
        <v>9</v>
      </c>
      <c r="X108" s="12">
        <f t="shared" si="20"/>
        <v>27</v>
      </c>
      <c r="Y108" s="12" t="s">
        <v>41</v>
      </c>
      <c r="Z108" s="12"/>
      <c r="AA108" s="12"/>
      <c r="AB108" s="12"/>
      <c r="AC108" s="21">
        <v>3</v>
      </c>
      <c r="AD108" s="12">
        <v>9</v>
      </c>
      <c r="AE108" s="12">
        <f t="shared" si="21"/>
        <v>27</v>
      </c>
      <c r="AF108" s="12" t="s">
        <v>41</v>
      </c>
      <c r="AG108" s="16" t="s">
        <v>64</v>
      </c>
      <c r="AH108" s="15"/>
      <c r="AI108" s="15"/>
      <c r="AJ108" s="15"/>
    </row>
    <row r="109" spans="1:36" ht="160.5" hidden="1" customHeight="1" thickBot="1">
      <c r="A109" s="8"/>
      <c r="B109" s="9" t="s">
        <v>279</v>
      </c>
      <c r="C109" s="9" t="s">
        <v>47</v>
      </c>
      <c r="D109" s="9" t="s">
        <v>280</v>
      </c>
      <c r="E109" s="9" t="s">
        <v>281</v>
      </c>
      <c r="F109" s="10" t="s">
        <v>1104</v>
      </c>
      <c r="G109" s="118" t="s">
        <v>69</v>
      </c>
      <c r="H109" s="11" t="s">
        <v>282</v>
      </c>
      <c r="I109" s="9" t="s">
        <v>266</v>
      </c>
      <c r="J109" s="9" t="s">
        <v>283</v>
      </c>
      <c r="K109" s="9" t="s">
        <v>191</v>
      </c>
      <c r="L109" s="9" t="s">
        <v>192</v>
      </c>
      <c r="M109" s="140" t="s">
        <v>1178</v>
      </c>
      <c r="N109" s="141" t="s">
        <v>1178</v>
      </c>
      <c r="O109" s="125" t="s">
        <v>74</v>
      </c>
      <c r="P109" s="126" t="s">
        <v>36</v>
      </c>
      <c r="Q109" s="127" t="s">
        <v>37</v>
      </c>
      <c r="R109" s="126" t="s">
        <v>38</v>
      </c>
      <c r="S109" s="128" t="s">
        <v>70</v>
      </c>
      <c r="T109" s="152" t="s">
        <v>54</v>
      </c>
      <c r="U109" s="157" t="s">
        <v>1067</v>
      </c>
      <c r="V109" s="23">
        <v>3</v>
      </c>
      <c r="W109" s="18">
        <v>5</v>
      </c>
      <c r="X109" s="12">
        <f>IF(V109*W109=0,"",V109*W109)</f>
        <v>15</v>
      </c>
      <c r="Y109" s="12" t="s">
        <v>41</v>
      </c>
      <c r="Z109" s="12"/>
      <c r="AA109" s="12"/>
      <c r="AB109" s="12"/>
      <c r="AC109" s="23">
        <v>3</v>
      </c>
      <c r="AD109" s="18">
        <v>5</v>
      </c>
      <c r="AE109" s="12">
        <f>IF(AC109*AD109=0,"",AC109*AD109)</f>
        <v>15</v>
      </c>
      <c r="AF109" s="12" t="s">
        <v>41</v>
      </c>
      <c r="AG109" s="16" t="s">
        <v>64</v>
      </c>
      <c r="AH109" s="15"/>
      <c r="AI109" s="15"/>
      <c r="AJ109" s="15"/>
    </row>
    <row r="110" spans="1:36" ht="160.5" hidden="1" customHeight="1" thickBot="1">
      <c r="A110" s="8"/>
      <c r="B110" s="9" t="s">
        <v>284</v>
      </c>
      <c r="C110" s="9" t="s">
        <v>47</v>
      </c>
      <c r="D110" s="9" t="s">
        <v>280</v>
      </c>
      <c r="E110" s="9" t="s">
        <v>281</v>
      </c>
      <c r="F110" s="10" t="s">
        <v>1104</v>
      </c>
      <c r="G110" s="118" t="s">
        <v>69</v>
      </c>
      <c r="H110" s="11" t="s">
        <v>282</v>
      </c>
      <c r="I110" s="9" t="s">
        <v>266</v>
      </c>
      <c r="J110" s="9" t="s">
        <v>1453</v>
      </c>
      <c r="K110" s="9" t="s">
        <v>191</v>
      </c>
      <c r="L110" s="9" t="s">
        <v>192</v>
      </c>
      <c r="M110" s="140" t="s">
        <v>1178</v>
      </c>
      <c r="N110" s="141" t="s">
        <v>1178</v>
      </c>
      <c r="O110" s="125" t="s">
        <v>74</v>
      </c>
      <c r="P110" s="126" t="s">
        <v>36</v>
      </c>
      <c r="Q110" s="127" t="s">
        <v>37</v>
      </c>
      <c r="R110" s="126" t="s">
        <v>38</v>
      </c>
      <c r="S110" s="128" t="s">
        <v>70</v>
      </c>
      <c r="T110" s="152" t="s">
        <v>54</v>
      </c>
      <c r="U110" s="157" t="s">
        <v>1067</v>
      </c>
      <c r="V110" s="23">
        <v>3</v>
      </c>
      <c r="W110" s="18">
        <v>5</v>
      </c>
      <c r="X110" s="12">
        <f t="shared" ref="X110:X114" si="22">IF(V110*W110=0,"",V110*W110)</f>
        <v>15</v>
      </c>
      <c r="Y110" s="12" t="s">
        <v>41</v>
      </c>
      <c r="Z110" s="12"/>
      <c r="AA110" s="12"/>
      <c r="AB110" s="12"/>
      <c r="AC110" s="23">
        <v>3</v>
      </c>
      <c r="AD110" s="18">
        <v>5</v>
      </c>
      <c r="AE110" s="12">
        <f t="shared" ref="AE110:AE114" si="23">IF(AC110*AD110=0,"",AC110*AD110)</f>
        <v>15</v>
      </c>
      <c r="AF110" s="12" t="s">
        <v>41</v>
      </c>
      <c r="AG110" s="16" t="s">
        <v>64</v>
      </c>
      <c r="AH110" s="15"/>
      <c r="AI110" s="15"/>
      <c r="AJ110" s="15"/>
    </row>
    <row r="111" spans="1:36" ht="160.5" hidden="1" customHeight="1" thickBot="1">
      <c r="A111" s="8"/>
      <c r="B111" s="9" t="s">
        <v>285</v>
      </c>
      <c r="C111" s="9" t="s">
        <v>47</v>
      </c>
      <c r="D111" s="9" t="s">
        <v>280</v>
      </c>
      <c r="E111" s="9" t="s">
        <v>281</v>
      </c>
      <c r="F111" s="10" t="s">
        <v>1104</v>
      </c>
      <c r="G111" s="118" t="s">
        <v>69</v>
      </c>
      <c r="H111" s="11" t="s">
        <v>282</v>
      </c>
      <c r="I111" s="9" t="s">
        <v>266</v>
      </c>
      <c r="J111" s="9" t="s">
        <v>283</v>
      </c>
      <c r="K111" s="9" t="s">
        <v>191</v>
      </c>
      <c r="L111" s="9" t="s">
        <v>192</v>
      </c>
      <c r="M111" s="140" t="s">
        <v>1178</v>
      </c>
      <c r="N111" s="141" t="s">
        <v>1178</v>
      </c>
      <c r="O111" s="125" t="s">
        <v>74</v>
      </c>
      <c r="P111" s="126" t="s">
        <v>36</v>
      </c>
      <c r="Q111" s="127" t="s">
        <v>37</v>
      </c>
      <c r="R111" s="126" t="s">
        <v>38</v>
      </c>
      <c r="S111" s="128" t="s">
        <v>70</v>
      </c>
      <c r="T111" s="152" t="s">
        <v>54</v>
      </c>
      <c r="U111" s="157" t="s">
        <v>1069</v>
      </c>
      <c r="V111" s="23">
        <v>3</v>
      </c>
      <c r="W111" s="18">
        <v>5</v>
      </c>
      <c r="X111" s="12">
        <f t="shared" si="22"/>
        <v>15</v>
      </c>
      <c r="Y111" s="12" t="s">
        <v>41</v>
      </c>
      <c r="Z111" s="12"/>
      <c r="AA111" s="12"/>
      <c r="AB111" s="12"/>
      <c r="AC111" s="23">
        <v>3</v>
      </c>
      <c r="AD111" s="18">
        <v>5</v>
      </c>
      <c r="AE111" s="12">
        <f t="shared" si="23"/>
        <v>15</v>
      </c>
      <c r="AF111" s="12" t="s">
        <v>41</v>
      </c>
      <c r="AG111" s="16" t="s">
        <v>64</v>
      </c>
      <c r="AH111" s="15"/>
      <c r="AI111" s="15"/>
      <c r="AJ111" s="15"/>
    </row>
    <row r="112" spans="1:36" ht="160.5" hidden="1" customHeight="1" thickBot="1">
      <c r="A112" s="8"/>
      <c r="B112" s="9" t="s">
        <v>286</v>
      </c>
      <c r="C112" s="9" t="s">
        <v>47</v>
      </c>
      <c r="D112" s="9" t="s">
        <v>280</v>
      </c>
      <c r="E112" s="9" t="s">
        <v>281</v>
      </c>
      <c r="F112" s="10" t="s">
        <v>1104</v>
      </c>
      <c r="G112" s="118" t="s">
        <v>69</v>
      </c>
      <c r="H112" s="11" t="s">
        <v>282</v>
      </c>
      <c r="I112" s="9" t="s">
        <v>266</v>
      </c>
      <c r="J112" s="9" t="s">
        <v>1453</v>
      </c>
      <c r="K112" s="9" t="s">
        <v>191</v>
      </c>
      <c r="L112" s="9" t="s">
        <v>192</v>
      </c>
      <c r="M112" s="140" t="s">
        <v>1178</v>
      </c>
      <c r="N112" s="141" t="s">
        <v>1178</v>
      </c>
      <c r="O112" s="125" t="s">
        <v>74</v>
      </c>
      <c r="P112" s="126" t="s">
        <v>36</v>
      </c>
      <c r="Q112" s="127" t="s">
        <v>37</v>
      </c>
      <c r="R112" s="126" t="s">
        <v>38</v>
      </c>
      <c r="S112" s="128" t="s">
        <v>70</v>
      </c>
      <c r="T112" s="152" t="s">
        <v>54</v>
      </c>
      <c r="U112" s="157" t="s">
        <v>1069</v>
      </c>
      <c r="V112" s="23">
        <v>3</v>
      </c>
      <c r="W112" s="18">
        <v>5</v>
      </c>
      <c r="X112" s="12">
        <f t="shared" si="22"/>
        <v>15</v>
      </c>
      <c r="Y112" s="12" t="s">
        <v>41</v>
      </c>
      <c r="Z112" s="12"/>
      <c r="AA112" s="12"/>
      <c r="AB112" s="12"/>
      <c r="AC112" s="23">
        <v>3</v>
      </c>
      <c r="AD112" s="18">
        <v>5</v>
      </c>
      <c r="AE112" s="12">
        <f t="shared" si="23"/>
        <v>15</v>
      </c>
      <c r="AF112" s="12" t="s">
        <v>41</v>
      </c>
      <c r="AG112" s="16" t="s">
        <v>64</v>
      </c>
      <c r="AH112" s="15"/>
      <c r="AI112" s="15"/>
      <c r="AJ112" s="15"/>
    </row>
    <row r="113" spans="1:36" ht="160.5" hidden="1" customHeight="1" thickBot="1">
      <c r="A113" s="8"/>
      <c r="B113" s="9" t="s">
        <v>287</v>
      </c>
      <c r="C113" s="9" t="s">
        <v>47</v>
      </c>
      <c r="D113" s="9" t="s">
        <v>280</v>
      </c>
      <c r="E113" s="9" t="s">
        <v>288</v>
      </c>
      <c r="F113" s="10" t="s">
        <v>1104</v>
      </c>
      <c r="G113" s="118" t="s">
        <v>69</v>
      </c>
      <c r="H113" s="11" t="s">
        <v>282</v>
      </c>
      <c r="I113" s="9" t="s">
        <v>266</v>
      </c>
      <c r="J113" s="9" t="s">
        <v>1453</v>
      </c>
      <c r="K113" s="9" t="s">
        <v>191</v>
      </c>
      <c r="L113" s="9" t="s">
        <v>192</v>
      </c>
      <c r="M113" s="140" t="s">
        <v>1178</v>
      </c>
      <c r="N113" s="141" t="s">
        <v>1178</v>
      </c>
      <c r="O113" s="125" t="s">
        <v>74</v>
      </c>
      <c r="P113" s="126" t="s">
        <v>36</v>
      </c>
      <c r="Q113" s="127" t="s">
        <v>37</v>
      </c>
      <c r="R113" s="126" t="s">
        <v>38</v>
      </c>
      <c r="S113" s="128" t="s">
        <v>70</v>
      </c>
      <c r="T113" s="152" t="s">
        <v>54</v>
      </c>
      <c r="U113" s="157" t="s">
        <v>1069</v>
      </c>
      <c r="V113" s="23">
        <v>3</v>
      </c>
      <c r="W113" s="18">
        <v>5</v>
      </c>
      <c r="X113" s="12">
        <f t="shared" si="22"/>
        <v>15</v>
      </c>
      <c r="Y113" s="12" t="s">
        <v>41</v>
      </c>
      <c r="Z113" s="12"/>
      <c r="AA113" s="12"/>
      <c r="AB113" s="12"/>
      <c r="AC113" s="23">
        <v>3</v>
      </c>
      <c r="AD113" s="18">
        <v>5</v>
      </c>
      <c r="AE113" s="12">
        <f t="shared" si="23"/>
        <v>15</v>
      </c>
      <c r="AF113" s="12" t="s">
        <v>41</v>
      </c>
      <c r="AG113" s="16" t="s">
        <v>64</v>
      </c>
      <c r="AH113" s="15"/>
      <c r="AI113" s="15"/>
      <c r="AJ113" s="15"/>
    </row>
    <row r="114" spans="1:36" ht="160.5" hidden="1" customHeight="1" thickBot="1">
      <c r="A114" s="8"/>
      <c r="B114" s="9" t="s">
        <v>289</v>
      </c>
      <c r="C114" s="9" t="s">
        <v>47</v>
      </c>
      <c r="D114" s="9" t="s">
        <v>280</v>
      </c>
      <c r="E114" s="9" t="s">
        <v>290</v>
      </c>
      <c r="F114" s="10" t="s">
        <v>1104</v>
      </c>
      <c r="G114" s="118" t="s">
        <v>69</v>
      </c>
      <c r="H114" s="11" t="s">
        <v>282</v>
      </c>
      <c r="I114" s="9" t="s">
        <v>266</v>
      </c>
      <c r="J114" s="9" t="s">
        <v>1453</v>
      </c>
      <c r="K114" s="9" t="s">
        <v>191</v>
      </c>
      <c r="L114" s="9" t="s">
        <v>192</v>
      </c>
      <c r="M114" s="140" t="s">
        <v>1178</v>
      </c>
      <c r="N114" s="141" t="s">
        <v>1178</v>
      </c>
      <c r="O114" s="125" t="s">
        <v>74</v>
      </c>
      <c r="P114" s="126" t="s">
        <v>36</v>
      </c>
      <c r="Q114" s="127" t="s">
        <v>37</v>
      </c>
      <c r="R114" s="126" t="s">
        <v>38</v>
      </c>
      <c r="S114" s="128" t="s">
        <v>70</v>
      </c>
      <c r="T114" s="152" t="s">
        <v>54</v>
      </c>
      <c r="U114" s="157" t="s">
        <v>1069</v>
      </c>
      <c r="V114" s="23">
        <v>3</v>
      </c>
      <c r="W114" s="18">
        <v>5</v>
      </c>
      <c r="X114" s="12">
        <f t="shared" si="22"/>
        <v>15</v>
      </c>
      <c r="Y114" s="12" t="s">
        <v>41</v>
      </c>
      <c r="Z114" s="12"/>
      <c r="AA114" s="12"/>
      <c r="AB114" s="12"/>
      <c r="AC114" s="23">
        <v>3</v>
      </c>
      <c r="AD114" s="18">
        <v>5</v>
      </c>
      <c r="AE114" s="12">
        <f t="shared" si="23"/>
        <v>15</v>
      </c>
      <c r="AF114" s="12" t="s">
        <v>41</v>
      </c>
      <c r="AG114" s="16" t="s">
        <v>64</v>
      </c>
      <c r="AH114" s="15"/>
      <c r="AI114" s="15"/>
      <c r="AJ114" s="15"/>
    </row>
    <row r="115" spans="1:36" ht="160.5" hidden="1" customHeight="1" thickBot="1">
      <c r="A115" s="8"/>
      <c r="B115" s="9" t="s">
        <v>291</v>
      </c>
      <c r="C115" s="9" t="s">
        <v>47</v>
      </c>
      <c r="D115" s="9" t="s">
        <v>280</v>
      </c>
      <c r="E115" s="9" t="s">
        <v>292</v>
      </c>
      <c r="F115" s="10" t="s">
        <v>1104</v>
      </c>
      <c r="G115" s="118" t="s">
        <v>69</v>
      </c>
      <c r="H115" s="11" t="s">
        <v>1399</v>
      </c>
      <c r="I115" s="9" t="s">
        <v>266</v>
      </c>
      <c r="J115" s="9" t="s">
        <v>1454</v>
      </c>
      <c r="K115" s="9" t="s">
        <v>191</v>
      </c>
      <c r="L115" s="9" t="s">
        <v>192</v>
      </c>
      <c r="M115" s="140" t="s">
        <v>1178</v>
      </c>
      <c r="N115" s="141" t="s">
        <v>1178</v>
      </c>
      <c r="O115" s="125" t="s">
        <v>74</v>
      </c>
      <c r="P115" s="126" t="s">
        <v>36</v>
      </c>
      <c r="Q115" s="127" t="s">
        <v>37</v>
      </c>
      <c r="R115" s="126" t="s">
        <v>38</v>
      </c>
      <c r="S115" s="128" t="s">
        <v>70</v>
      </c>
      <c r="T115" s="152" t="s">
        <v>54</v>
      </c>
      <c r="U115" s="157" t="s">
        <v>1069</v>
      </c>
      <c r="V115" s="23">
        <v>3</v>
      </c>
      <c r="W115" s="18">
        <v>3</v>
      </c>
      <c r="X115" s="12">
        <f>IF(V115*W115=0,"",V115*W115)</f>
        <v>9</v>
      </c>
      <c r="Y115" s="12" t="s">
        <v>41</v>
      </c>
      <c r="Z115" s="12"/>
      <c r="AA115" s="12"/>
      <c r="AB115" s="12"/>
      <c r="AC115" s="23">
        <v>3</v>
      </c>
      <c r="AD115" s="18">
        <v>3</v>
      </c>
      <c r="AE115" s="12">
        <f>IF(AC115*AD115=0,"",AC115*AD115)</f>
        <v>9</v>
      </c>
      <c r="AF115" s="12" t="s">
        <v>41</v>
      </c>
      <c r="AG115" s="16" t="s">
        <v>64</v>
      </c>
      <c r="AH115" s="15"/>
      <c r="AI115" s="15"/>
      <c r="AJ115" s="15"/>
    </row>
    <row r="116" spans="1:36" ht="160.5" hidden="1" customHeight="1" thickBot="1">
      <c r="A116" s="8"/>
      <c r="B116" s="9" t="s">
        <v>293</v>
      </c>
      <c r="C116" s="9" t="s">
        <v>47</v>
      </c>
      <c r="D116" s="9" t="s">
        <v>280</v>
      </c>
      <c r="E116" s="9" t="s">
        <v>292</v>
      </c>
      <c r="F116" s="10" t="s">
        <v>1104</v>
      </c>
      <c r="G116" s="118" t="s">
        <v>69</v>
      </c>
      <c r="H116" s="11" t="s">
        <v>1399</v>
      </c>
      <c r="I116" s="9" t="s">
        <v>266</v>
      </c>
      <c r="J116" s="9" t="s">
        <v>1454</v>
      </c>
      <c r="K116" s="9" t="s">
        <v>191</v>
      </c>
      <c r="L116" s="9" t="s">
        <v>192</v>
      </c>
      <c r="M116" s="140" t="s">
        <v>1178</v>
      </c>
      <c r="N116" s="141" t="s">
        <v>1178</v>
      </c>
      <c r="O116" s="125" t="s">
        <v>74</v>
      </c>
      <c r="P116" s="126" t="s">
        <v>36</v>
      </c>
      <c r="Q116" s="127" t="s">
        <v>37</v>
      </c>
      <c r="R116" s="126" t="s">
        <v>38</v>
      </c>
      <c r="S116" s="128" t="s">
        <v>70</v>
      </c>
      <c r="T116" s="152" t="s">
        <v>54</v>
      </c>
      <c r="U116" s="157" t="s">
        <v>1069</v>
      </c>
      <c r="V116" s="23">
        <v>3</v>
      </c>
      <c r="W116" s="18">
        <v>3</v>
      </c>
      <c r="X116" s="12">
        <f t="shared" ref="X116:X120" si="24">IF(V116*W116=0,"",V116*W116)</f>
        <v>9</v>
      </c>
      <c r="Y116" s="12" t="s">
        <v>41</v>
      </c>
      <c r="Z116" s="12"/>
      <c r="AA116" s="12"/>
      <c r="AB116" s="12"/>
      <c r="AC116" s="23">
        <v>3</v>
      </c>
      <c r="AD116" s="18">
        <v>3</v>
      </c>
      <c r="AE116" s="12">
        <f t="shared" ref="AE116:AE120" si="25">IF(AC116*AD116=0,"",AC116*AD116)</f>
        <v>9</v>
      </c>
      <c r="AF116" s="12" t="s">
        <v>41</v>
      </c>
      <c r="AG116" s="16" t="s">
        <v>64</v>
      </c>
      <c r="AH116" s="15"/>
      <c r="AI116" s="15"/>
      <c r="AJ116" s="15"/>
    </row>
    <row r="117" spans="1:36" ht="160.5" hidden="1" customHeight="1" thickBot="1">
      <c r="A117" s="8"/>
      <c r="B117" s="9" t="s">
        <v>294</v>
      </c>
      <c r="C117" s="9" t="s">
        <v>47</v>
      </c>
      <c r="D117" s="9" t="s">
        <v>280</v>
      </c>
      <c r="E117" s="9" t="s">
        <v>292</v>
      </c>
      <c r="F117" s="10" t="s">
        <v>1104</v>
      </c>
      <c r="G117" s="118" t="s">
        <v>69</v>
      </c>
      <c r="H117" s="11" t="s">
        <v>1399</v>
      </c>
      <c r="I117" s="9" t="s">
        <v>266</v>
      </c>
      <c r="J117" s="9" t="s">
        <v>1454</v>
      </c>
      <c r="K117" s="9" t="s">
        <v>191</v>
      </c>
      <c r="L117" s="9" t="s">
        <v>192</v>
      </c>
      <c r="M117" s="140" t="s">
        <v>1178</v>
      </c>
      <c r="N117" s="141" t="s">
        <v>1178</v>
      </c>
      <c r="O117" s="125" t="s">
        <v>74</v>
      </c>
      <c r="P117" s="126" t="s">
        <v>36</v>
      </c>
      <c r="Q117" s="127" t="s">
        <v>37</v>
      </c>
      <c r="R117" s="126" t="s">
        <v>38</v>
      </c>
      <c r="S117" s="128" t="s">
        <v>70</v>
      </c>
      <c r="T117" s="152" t="s">
        <v>54</v>
      </c>
      <c r="U117" s="157" t="s">
        <v>1069</v>
      </c>
      <c r="V117" s="23">
        <v>3</v>
      </c>
      <c r="W117" s="18">
        <v>3</v>
      </c>
      <c r="X117" s="12">
        <f t="shared" si="24"/>
        <v>9</v>
      </c>
      <c r="Y117" s="12" t="s">
        <v>41</v>
      </c>
      <c r="Z117" s="12"/>
      <c r="AA117" s="12"/>
      <c r="AB117" s="12"/>
      <c r="AC117" s="23">
        <v>3</v>
      </c>
      <c r="AD117" s="18">
        <v>3</v>
      </c>
      <c r="AE117" s="12">
        <f t="shared" si="25"/>
        <v>9</v>
      </c>
      <c r="AF117" s="12" t="s">
        <v>41</v>
      </c>
      <c r="AG117" s="16" t="s">
        <v>64</v>
      </c>
      <c r="AH117" s="15"/>
      <c r="AI117" s="15"/>
      <c r="AJ117" s="15"/>
    </row>
    <row r="118" spans="1:36" ht="160.5" hidden="1" customHeight="1" thickBot="1">
      <c r="A118" s="8"/>
      <c r="B118" s="9" t="s">
        <v>295</v>
      </c>
      <c r="C118" s="9" t="s">
        <v>47</v>
      </c>
      <c r="D118" s="9" t="s">
        <v>280</v>
      </c>
      <c r="E118" s="9" t="s">
        <v>292</v>
      </c>
      <c r="F118" s="10" t="s">
        <v>1104</v>
      </c>
      <c r="G118" s="118" t="s">
        <v>69</v>
      </c>
      <c r="H118" s="11" t="s">
        <v>1399</v>
      </c>
      <c r="I118" s="9" t="s">
        <v>266</v>
      </c>
      <c r="J118" s="9" t="s">
        <v>1454</v>
      </c>
      <c r="K118" s="9" t="s">
        <v>191</v>
      </c>
      <c r="L118" s="9" t="s">
        <v>192</v>
      </c>
      <c r="M118" s="140" t="s">
        <v>1178</v>
      </c>
      <c r="N118" s="141" t="s">
        <v>1178</v>
      </c>
      <c r="O118" s="125" t="s">
        <v>74</v>
      </c>
      <c r="P118" s="126" t="s">
        <v>36</v>
      </c>
      <c r="Q118" s="127" t="s">
        <v>37</v>
      </c>
      <c r="R118" s="126" t="s">
        <v>38</v>
      </c>
      <c r="S118" s="128" t="s">
        <v>70</v>
      </c>
      <c r="T118" s="152" t="s">
        <v>54</v>
      </c>
      <c r="U118" s="157" t="s">
        <v>1069</v>
      </c>
      <c r="V118" s="23">
        <v>3</v>
      </c>
      <c r="W118" s="18">
        <v>3</v>
      </c>
      <c r="X118" s="12">
        <f t="shared" si="24"/>
        <v>9</v>
      </c>
      <c r="Y118" s="12" t="s">
        <v>41</v>
      </c>
      <c r="Z118" s="12"/>
      <c r="AA118" s="12"/>
      <c r="AB118" s="12"/>
      <c r="AC118" s="23">
        <v>3</v>
      </c>
      <c r="AD118" s="18">
        <v>3</v>
      </c>
      <c r="AE118" s="12">
        <f t="shared" si="25"/>
        <v>9</v>
      </c>
      <c r="AF118" s="12" t="s">
        <v>41</v>
      </c>
      <c r="AG118" s="16" t="s">
        <v>64</v>
      </c>
      <c r="AH118" s="15"/>
      <c r="AI118" s="15"/>
      <c r="AJ118" s="15"/>
    </row>
    <row r="119" spans="1:36" ht="160.5" hidden="1" customHeight="1" thickBot="1">
      <c r="A119" s="8"/>
      <c r="B119" s="9" t="s">
        <v>296</v>
      </c>
      <c r="C119" s="9" t="s">
        <v>47</v>
      </c>
      <c r="D119" s="9" t="s">
        <v>280</v>
      </c>
      <c r="E119" s="9" t="s">
        <v>292</v>
      </c>
      <c r="F119" s="10" t="s">
        <v>1104</v>
      </c>
      <c r="G119" s="118" t="s">
        <v>69</v>
      </c>
      <c r="H119" s="11" t="s">
        <v>1399</v>
      </c>
      <c r="I119" s="9" t="s">
        <v>266</v>
      </c>
      <c r="J119" s="9" t="s">
        <v>1454</v>
      </c>
      <c r="K119" s="9" t="s">
        <v>191</v>
      </c>
      <c r="L119" s="9" t="s">
        <v>192</v>
      </c>
      <c r="M119" s="140" t="s">
        <v>1178</v>
      </c>
      <c r="N119" s="141" t="s">
        <v>1178</v>
      </c>
      <c r="O119" s="125" t="s">
        <v>74</v>
      </c>
      <c r="P119" s="126" t="s">
        <v>36</v>
      </c>
      <c r="Q119" s="127" t="s">
        <v>37</v>
      </c>
      <c r="R119" s="126" t="s">
        <v>38</v>
      </c>
      <c r="S119" s="128" t="s">
        <v>70</v>
      </c>
      <c r="T119" s="152" t="s">
        <v>54</v>
      </c>
      <c r="U119" s="157" t="s">
        <v>1069</v>
      </c>
      <c r="V119" s="23">
        <v>3</v>
      </c>
      <c r="W119" s="18">
        <v>3</v>
      </c>
      <c r="X119" s="12">
        <f t="shared" si="24"/>
        <v>9</v>
      </c>
      <c r="Y119" s="12" t="s">
        <v>41</v>
      </c>
      <c r="Z119" s="12"/>
      <c r="AA119" s="12"/>
      <c r="AB119" s="12"/>
      <c r="AC119" s="23">
        <v>3</v>
      </c>
      <c r="AD119" s="18">
        <v>3</v>
      </c>
      <c r="AE119" s="12">
        <f t="shared" si="25"/>
        <v>9</v>
      </c>
      <c r="AF119" s="12" t="s">
        <v>41</v>
      </c>
      <c r="AG119" s="16" t="s">
        <v>64</v>
      </c>
      <c r="AH119" s="15"/>
      <c r="AI119" s="15"/>
      <c r="AJ119" s="15"/>
    </row>
    <row r="120" spans="1:36" ht="160.5" hidden="1" customHeight="1" thickBot="1">
      <c r="A120" s="8"/>
      <c r="B120" s="9" t="s">
        <v>297</v>
      </c>
      <c r="C120" s="9" t="s">
        <v>47</v>
      </c>
      <c r="D120" s="9" t="s">
        <v>191</v>
      </c>
      <c r="E120" s="9" t="s">
        <v>298</v>
      </c>
      <c r="F120" s="10" t="s">
        <v>1104</v>
      </c>
      <c r="G120" s="118" t="s">
        <v>69</v>
      </c>
      <c r="H120" s="11" t="s">
        <v>299</v>
      </c>
      <c r="I120" s="9" t="s">
        <v>300</v>
      </c>
      <c r="J120" s="9" t="s">
        <v>1454</v>
      </c>
      <c r="K120" s="9" t="s">
        <v>191</v>
      </c>
      <c r="L120" s="9" t="s">
        <v>192</v>
      </c>
      <c r="M120" s="140" t="s">
        <v>1178</v>
      </c>
      <c r="N120" s="141" t="s">
        <v>1178</v>
      </c>
      <c r="O120" s="125" t="s">
        <v>74</v>
      </c>
      <c r="P120" s="126" t="s">
        <v>36</v>
      </c>
      <c r="Q120" s="127" t="s">
        <v>37</v>
      </c>
      <c r="R120" s="126" t="s">
        <v>38</v>
      </c>
      <c r="S120" s="128" t="s">
        <v>70</v>
      </c>
      <c r="T120" s="152" t="s">
        <v>54</v>
      </c>
      <c r="U120" s="160" t="s">
        <v>1070</v>
      </c>
      <c r="V120" s="23">
        <v>3</v>
      </c>
      <c r="W120" s="18">
        <v>3</v>
      </c>
      <c r="X120" s="12">
        <f t="shared" si="24"/>
        <v>9</v>
      </c>
      <c r="Y120" s="12" t="s">
        <v>41</v>
      </c>
      <c r="Z120" s="12"/>
      <c r="AA120" s="12"/>
      <c r="AB120" s="12"/>
      <c r="AC120" s="23">
        <v>3</v>
      </c>
      <c r="AD120" s="18">
        <v>3</v>
      </c>
      <c r="AE120" s="12">
        <f t="shared" si="25"/>
        <v>9</v>
      </c>
      <c r="AF120" s="12" t="s">
        <v>41</v>
      </c>
      <c r="AG120" s="16" t="s">
        <v>64</v>
      </c>
      <c r="AH120" s="15"/>
      <c r="AI120" s="15"/>
      <c r="AJ120" s="15"/>
    </row>
    <row r="121" spans="1:36" ht="160.5" hidden="1" customHeight="1" thickBot="1">
      <c r="A121" s="8"/>
      <c r="B121" s="9" t="s">
        <v>1226</v>
      </c>
      <c r="C121" s="9" t="s">
        <v>47</v>
      </c>
      <c r="D121" s="9" t="s">
        <v>280</v>
      </c>
      <c r="E121" s="9" t="s">
        <v>301</v>
      </c>
      <c r="F121" s="10" t="s">
        <v>1044</v>
      </c>
      <c r="G121" s="118" t="s">
        <v>69</v>
      </c>
      <c r="H121" s="11" t="s">
        <v>302</v>
      </c>
      <c r="I121" s="9" t="s">
        <v>303</v>
      </c>
      <c r="J121" s="9" t="s">
        <v>1441</v>
      </c>
      <c r="K121" s="9" t="s">
        <v>191</v>
      </c>
      <c r="L121" s="9" t="s">
        <v>192</v>
      </c>
      <c r="M121" s="140" t="s">
        <v>1227</v>
      </c>
      <c r="N121" s="141" t="s">
        <v>1228</v>
      </c>
      <c r="O121" s="125" t="s">
        <v>74</v>
      </c>
      <c r="P121" s="126" t="s">
        <v>304</v>
      </c>
      <c r="Q121" s="127" t="s">
        <v>37</v>
      </c>
      <c r="R121" s="126" t="s">
        <v>38</v>
      </c>
      <c r="S121" s="128" t="s">
        <v>70</v>
      </c>
      <c r="T121" s="152" t="s">
        <v>54</v>
      </c>
      <c r="U121" s="157" t="s">
        <v>1229</v>
      </c>
      <c r="V121" s="23">
        <v>5</v>
      </c>
      <c r="W121" s="18">
        <v>5</v>
      </c>
      <c r="X121" s="12">
        <f>IF(V121*W121=0,"",V121*W121)</f>
        <v>25</v>
      </c>
      <c r="Y121" s="12" t="s">
        <v>41</v>
      </c>
      <c r="Z121" s="12"/>
      <c r="AA121" s="12"/>
      <c r="AB121" s="12"/>
      <c r="AC121" s="23">
        <v>5</v>
      </c>
      <c r="AD121" s="18">
        <v>5</v>
      </c>
      <c r="AE121" s="12">
        <f>IF(AC121*AD121=0,"",AC121*AD121)</f>
        <v>25</v>
      </c>
      <c r="AF121" s="12" t="s">
        <v>41</v>
      </c>
      <c r="AG121" s="16" t="s">
        <v>64</v>
      </c>
      <c r="AH121" s="15"/>
      <c r="AI121" s="15"/>
      <c r="AJ121" s="15"/>
    </row>
    <row r="122" spans="1:36" ht="160.5" hidden="1" customHeight="1" thickBot="1">
      <c r="A122" s="8"/>
      <c r="B122" s="9" t="s">
        <v>305</v>
      </c>
      <c r="C122" s="9" t="s">
        <v>47</v>
      </c>
      <c r="D122" s="9" t="s">
        <v>280</v>
      </c>
      <c r="E122" s="9" t="s">
        <v>306</v>
      </c>
      <c r="F122" s="10" t="s">
        <v>1044</v>
      </c>
      <c r="G122" s="118" t="s">
        <v>69</v>
      </c>
      <c r="H122" s="11" t="s">
        <v>302</v>
      </c>
      <c r="I122" s="9" t="s">
        <v>303</v>
      </c>
      <c r="J122" s="9" t="s">
        <v>307</v>
      </c>
      <c r="K122" s="9" t="s">
        <v>191</v>
      </c>
      <c r="L122" s="9" t="s">
        <v>192</v>
      </c>
      <c r="M122" s="140" t="s">
        <v>1231</v>
      </c>
      <c r="N122" s="141" t="s">
        <v>1232</v>
      </c>
      <c r="O122" s="125" t="s">
        <v>74</v>
      </c>
      <c r="P122" s="126" t="s">
        <v>304</v>
      </c>
      <c r="Q122" s="127" t="s">
        <v>37</v>
      </c>
      <c r="R122" s="126" t="s">
        <v>38</v>
      </c>
      <c r="S122" s="128" t="s">
        <v>70</v>
      </c>
      <c r="T122" s="152" t="s">
        <v>54</v>
      </c>
      <c r="U122" s="157" t="s">
        <v>1234</v>
      </c>
      <c r="V122" s="23">
        <v>5</v>
      </c>
      <c r="W122" s="18">
        <v>5</v>
      </c>
      <c r="X122" s="12">
        <f t="shared" ref="X122:X135" si="26">IF(V122*W122=0,"",V122*W122)</f>
        <v>25</v>
      </c>
      <c r="Y122" s="12" t="s">
        <v>41</v>
      </c>
      <c r="Z122" s="12"/>
      <c r="AA122" s="12"/>
      <c r="AB122" s="12"/>
      <c r="AC122" s="23">
        <v>5</v>
      </c>
      <c r="AD122" s="18">
        <v>5</v>
      </c>
      <c r="AE122" s="12">
        <f t="shared" ref="AE122:AE135" si="27">IF(AC122*AD122=0,"",AC122*AD122)</f>
        <v>25</v>
      </c>
      <c r="AF122" s="12" t="s">
        <v>41</v>
      </c>
      <c r="AG122" s="16" t="s">
        <v>64</v>
      </c>
      <c r="AH122" s="15"/>
      <c r="AI122" s="15"/>
      <c r="AJ122" s="15"/>
    </row>
    <row r="123" spans="1:36" ht="160.5" hidden="1" customHeight="1" thickBot="1">
      <c r="A123" s="8"/>
      <c r="B123" s="9" t="s">
        <v>308</v>
      </c>
      <c r="C123" s="9" t="s">
        <v>47</v>
      </c>
      <c r="D123" s="9" t="s">
        <v>280</v>
      </c>
      <c r="E123" s="9" t="s">
        <v>309</v>
      </c>
      <c r="F123" s="10" t="s">
        <v>1104</v>
      </c>
      <c r="G123" s="118" t="s">
        <v>69</v>
      </c>
      <c r="H123" s="11" t="s">
        <v>302</v>
      </c>
      <c r="I123" s="9" t="s">
        <v>303</v>
      </c>
      <c r="J123" s="9" t="s">
        <v>307</v>
      </c>
      <c r="K123" s="9" t="s">
        <v>191</v>
      </c>
      <c r="L123" s="9" t="s">
        <v>192</v>
      </c>
      <c r="M123" s="140" t="s">
        <v>1178</v>
      </c>
      <c r="N123" s="141" t="s">
        <v>1178</v>
      </c>
      <c r="O123" s="125" t="s">
        <v>74</v>
      </c>
      <c r="P123" s="126" t="s">
        <v>304</v>
      </c>
      <c r="Q123" s="127" t="s">
        <v>37</v>
      </c>
      <c r="R123" s="126" t="s">
        <v>38</v>
      </c>
      <c r="S123" s="128" t="s">
        <v>70</v>
      </c>
      <c r="T123" s="152" t="s">
        <v>54</v>
      </c>
      <c r="U123" s="157" t="s">
        <v>1071</v>
      </c>
      <c r="V123" s="23">
        <v>5</v>
      </c>
      <c r="W123" s="18">
        <v>5</v>
      </c>
      <c r="X123" s="12">
        <f t="shared" si="26"/>
        <v>25</v>
      </c>
      <c r="Y123" s="12" t="s">
        <v>41</v>
      </c>
      <c r="Z123" s="12"/>
      <c r="AA123" s="12"/>
      <c r="AB123" s="12"/>
      <c r="AC123" s="23">
        <v>5</v>
      </c>
      <c r="AD123" s="18">
        <v>5</v>
      </c>
      <c r="AE123" s="12">
        <f t="shared" si="27"/>
        <v>25</v>
      </c>
      <c r="AF123" s="12" t="s">
        <v>41</v>
      </c>
      <c r="AG123" s="16" t="s">
        <v>64</v>
      </c>
      <c r="AH123" s="15"/>
      <c r="AI123" s="15"/>
      <c r="AJ123" s="15"/>
    </row>
    <row r="124" spans="1:36" ht="160.5" hidden="1" customHeight="1" thickBot="1">
      <c r="A124" s="8"/>
      <c r="B124" s="9" t="s">
        <v>310</v>
      </c>
      <c r="C124" s="9" t="s">
        <v>47</v>
      </c>
      <c r="D124" s="9" t="s">
        <v>280</v>
      </c>
      <c r="E124" s="9" t="s">
        <v>309</v>
      </c>
      <c r="F124" s="10" t="s">
        <v>1104</v>
      </c>
      <c r="G124" s="118" t="s">
        <v>69</v>
      </c>
      <c r="H124" s="11" t="s">
        <v>302</v>
      </c>
      <c r="I124" s="9" t="s">
        <v>303</v>
      </c>
      <c r="J124" s="9" t="s">
        <v>307</v>
      </c>
      <c r="K124" s="9" t="s">
        <v>191</v>
      </c>
      <c r="L124" s="9" t="s">
        <v>192</v>
      </c>
      <c r="M124" s="140" t="s">
        <v>1178</v>
      </c>
      <c r="N124" s="141" t="s">
        <v>1178</v>
      </c>
      <c r="O124" s="125" t="s">
        <v>74</v>
      </c>
      <c r="P124" s="126" t="s">
        <v>304</v>
      </c>
      <c r="Q124" s="127" t="s">
        <v>37</v>
      </c>
      <c r="R124" s="126" t="s">
        <v>38</v>
      </c>
      <c r="S124" s="128" t="s">
        <v>70</v>
      </c>
      <c r="T124" s="152" t="s">
        <v>54</v>
      </c>
      <c r="U124" s="157" t="s">
        <v>1071</v>
      </c>
      <c r="V124" s="23">
        <v>5</v>
      </c>
      <c r="W124" s="18">
        <v>9</v>
      </c>
      <c r="X124" s="12">
        <f t="shared" si="26"/>
        <v>45</v>
      </c>
      <c r="Y124" s="22" t="s">
        <v>41</v>
      </c>
      <c r="Z124" s="19" t="s">
        <v>42</v>
      </c>
      <c r="AA124" s="20" t="s">
        <v>43</v>
      </c>
      <c r="AB124" s="20" t="s">
        <v>44</v>
      </c>
      <c r="AC124" s="23">
        <v>5</v>
      </c>
      <c r="AD124" s="18">
        <v>9</v>
      </c>
      <c r="AE124" s="12">
        <f t="shared" si="27"/>
        <v>45</v>
      </c>
      <c r="AF124" s="22" t="s">
        <v>41</v>
      </c>
      <c r="AG124" s="14" t="s">
        <v>45</v>
      </c>
      <c r="AH124" s="15"/>
      <c r="AI124" s="15"/>
      <c r="AJ124" s="15"/>
    </row>
    <row r="125" spans="1:36" ht="160.5" hidden="1" customHeight="1" thickBot="1">
      <c r="A125" s="8"/>
      <c r="B125" s="9" t="s">
        <v>311</v>
      </c>
      <c r="C125" s="9" t="s">
        <v>47</v>
      </c>
      <c r="D125" s="9" t="s">
        <v>280</v>
      </c>
      <c r="E125" s="9" t="s">
        <v>312</v>
      </c>
      <c r="F125" s="10" t="s">
        <v>1044</v>
      </c>
      <c r="G125" s="118" t="s">
        <v>69</v>
      </c>
      <c r="H125" s="11" t="s">
        <v>302</v>
      </c>
      <c r="I125" s="9" t="s">
        <v>303</v>
      </c>
      <c r="J125" s="9" t="s">
        <v>307</v>
      </c>
      <c r="K125" s="9" t="s">
        <v>191</v>
      </c>
      <c r="L125" s="9" t="s">
        <v>192</v>
      </c>
      <c r="M125" s="140" t="s">
        <v>1238</v>
      </c>
      <c r="N125" s="141" t="s">
        <v>1239</v>
      </c>
      <c r="O125" s="125" t="s">
        <v>74</v>
      </c>
      <c r="P125" s="126" t="s">
        <v>304</v>
      </c>
      <c r="Q125" s="127" t="s">
        <v>37</v>
      </c>
      <c r="R125" s="126" t="s">
        <v>38</v>
      </c>
      <c r="S125" s="128" t="s">
        <v>70</v>
      </c>
      <c r="T125" s="152" t="s">
        <v>54</v>
      </c>
      <c r="U125" s="157" t="s">
        <v>1234</v>
      </c>
      <c r="V125" s="23">
        <v>5</v>
      </c>
      <c r="W125" s="18">
        <v>9</v>
      </c>
      <c r="X125" s="12">
        <f t="shared" si="26"/>
        <v>45</v>
      </c>
      <c r="Y125" s="22" t="s">
        <v>41</v>
      </c>
      <c r="Z125" s="19" t="s">
        <v>42</v>
      </c>
      <c r="AA125" s="20" t="s">
        <v>43</v>
      </c>
      <c r="AB125" s="20" t="s">
        <v>44</v>
      </c>
      <c r="AC125" s="23">
        <v>5</v>
      </c>
      <c r="AD125" s="18">
        <v>9</v>
      </c>
      <c r="AE125" s="12">
        <f t="shared" si="27"/>
        <v>45</v>
      </c>
      <c r="AF125" s="22" t="s">
        <v>41</v>
      </c>
      <c r="AG125" s="14" t="s">
        <v>45</v>
      </c>
      <c r="AH125" s="15"/>
      <c r="AI125" s="15"/>
      <c r="AJ125" s="15"/>
    </row>
    <row r="126" spans="1:36" ht="160.5" hidden="1" customHeight="1" thickBot="1">
      <c r="A126" s="8"/>
      <c r="B126" s="9" t="s">
        <v>313</v>
      </c>
      <c r="C126" s="9" t="s">
        <v>47</v>
      </c>
      <c r="D126" s="9" t="s">
        <v>280</v>
      </c>
      <c r="E126" s="9" t="s">
        <v>312</v>
      </c>
      <c r="F126" s="10" t="s">
        <v>1044</v>
      </c>
      <c r="G126" s="118" t="s">
        <v>69</v>
      </c>
      <c r="H126" s="11" t="s">
        <v>302</v>
      </c>
      <c r="I126" s="9" t="s">
        <v>303</v>
      </c>
      <c r="J126" s="9" t="s">
        <v>307</v>
      </c>
      <c r="K126" s="9" t="s">
        <v>191</v>
      </c>
      <c r="L126" s="9" t="s">
        <v>192</v>
      </c>
      <c r="M126" s="140" t="s">
        <v>1259</v>
      </c>
      <c r="N126" s="141" t="s">
        <v>1259</v>
      </c>
      <c r="O126" s="125" t="s">
        <v>74</v>
      </c>
      <c r="P126" s="126" t="s">
        <v>304</v>
      </c>
      <c r="Q126" s="127" t="s">
        <v>37</v>
      </c>
      <c r="R126" s="126" t="s">
        <v>38</v>
      </c>
      <c r="S126" s="128" t="s">
        <v>70</v>
      </c>
      <c r="T126" s="152" t="s">
        <v>54</v>
      </c>
      <c r="U126" s="157" t="s">
        <v>1260</v>
      </c>
      <c r="V126" s="23">
        <v>5</v>
      </c>
      <c r="W126" s="18">
        <v>5</v>
      </c>
      <c r="X126" s="12">
        <f t="shared" si="26"/>
        <v>25</v>
      </c>
      <c r="Y126" s="12" t="s">
        <v>41</v>
      </c>
      <c r="Z126" s="12"/>
      <c r="AA126" s="12"/>
      <c r="AB126" s="12"/>
      <c r="AC126" s="23">
        <v>5</v>
      </c>
      <c r="AD126" s="18">
        <v>5</v>
      </c>
      <c r="AE126" s="12">
        <f t="shared" si="27"/>
        <v>25</v>
      </c>
      <c r="AF126" s="12" t="s">
        <v>41</v>
      </c>
      <c r="AG126" s="16" t="s">
        <v>64</v>
      </c>
      <c r="AH126" s="15"/>
      <c r="AI126" s="15"/>
      <c r="AJ126" s="15"/>
    </row>
    <row r="127" spans="1:36" ht="160.5" hidden="1" customHeight="1" thickBot="1">
      <c r="A127" s="8"/>
      <c r="B127" s="9" t="s">
        <v>314</v>
      </c>
      <c r="C127" s="9" t="s">
        <v>47</v>
      </c>
      <c r="D127" s="9" t="s">
        <v>280</v>
      </c>
      <c r="E127" s="9" t="s">
        <v>312</v>
      </c>
      <c r="F127" s="10" t="s">
        <v>1044</v>
      </c>
      <c r="G127" s="118" t="s">
        <v>69</v>
      </c>
      <c r="H127" s="11" t="s">
        <v>302</v>
      </c>
      <c r="I127" s="9" t="s">
        <v>303</v>
      </c>
      <c r="J127" s="9" t="s">
        <v>307</v>
      </c>
      <c r="K127" s="9" t="s">
        <v>191</v>
      </c>
      <c r="L127" s="9" t="s">
        <v>192</v>
      </c>
      <c r="M127" s="140" t="s">
        <v>1238</v>
      </c>
      <c r="N127" s="141" t="s">
        <v>1239</v>
      </c>
      <c r="O127" s="125" t="s">
        <v>74</v>
      </c>
      <c r="P127" s="126" t="s">
        <v>304</v>
      </c>
      <c r="Q127" s="127" t="s">
        <v>37</v>
      </c>
      <c r="R127" s="126" t="s">
        <v>38</v>
      </c>
      <c r="S127" s="128" t="s">
        <v>70</v>
      </c>
      <c r="T127" s="152" t="s">
        <v>54</v>
      </c>
      <c r="U127" s="157" t="s">
        <v>1240</v>
      </c>
      <c r="V127" s="23">
        <v>5</v>
      </c>
      <c r="W127" s="18">
        <v>9</v>
      </c>
      <c r="X127" s="12">
        <f t="shared" si="26"/>
        <v>45</v>
      </c>
      <c r="Y127" s="12" t="s">
        <v>41</v>
      </c>
      <c r="Z127" s="12"/>
      <c r="AA127" s="12"/>
      <c r="AB127" s="12"/>
      <c r="AC127" s="23">
        <v>5</v>
      </c>
      <c r="AD127" s="18">
        <v>9</v>
      </c>
      <c r="AE127" s="12">
        <f t="shared" si="27"/>
        <v>45</v>
      </c>
      <c r="AF127" s="12" t="s">
        <v>41</v>
      </c>
      <c r="AG127" s="14" t="s">
        <v>45</v>
      </c>
      <c r="AH127" s="15"/>
      <c r="AI127" s="15"/>
      <c r="AJ127" s="15"/>
    </row>
    <row r="128" spans="1:36" ht="160.5" hidden="1" customHeight="1" thickBot="1">
      <c r="A128" s="8"/>
      <c r="B128" s="9" t="s">
        <v>315</v>
      </c>
      <c r="C128" s="9" t="s">
        <v>47</v>
      </c>
      <c r="D128" s="9" t="s">
        <v>280</v>
      </c>
      <c r="E128" s="9" t="s">
        <v>316</v>
      </c>
      <c r="F128" s="10" t="s">
        <v>1044</v>
      </c>
      <c r="G128" s="118" t="s">
        <v>69</v>
      </c>
      <c r="H128" s="11" t="s">
        <v>302</v>
      </c>
      <c r="I128" s="9" t="s">
        <v>303</v>
      </c>
      <c r="J128" s="9" t="s">
        <v>307</v>
      </c>
      <c r="K128" s="9" t="s">
        <v>191</v>
      </c>
      <c r="L128" s="9" t="s">
        <v>192</v>
      </c>
      <c r="M128" s="140" t="s">
        <v>1244</v>
      </c>
      <c r="N128" s="141" t="s">
        <v>1239</v>
      </c>
      <c r="O128" s="125" t="s">
        <v>74</v>
      </c>
      <c r="P128" s="126" t="s">
        <v>304</v>
      </c>
      <c r="Q128" s="127" t="s">
        <v>37</v>
      </c>
      <c r="R128" s="126" t="s">
        <v>38</v>
      </c>
      <c r="S128" s="128" t="s">
        <v>70</v>
      </c>
      <c r="T128" s="152" t="s">
        <v>54</v>
      </c>
      <c r="U128" s="157" t="s">
        <v>1234</v>
      </c>
      <c r="V128" s="23">
        <v>5</v>
      </c>
      <c r="W128" s="18">
        <v>5</v>
      </c>
      <c r="X128" s="12">
        <f t="shared" si="26"/>
        <v>25</v>
      </c>
      <c r="Y128" s="12" t="s">
        <v>41</v>
      </c>
      <c r="Z128" s="12"/>
      <c r="AA128" s="12"/>
      <c r="AB128" s="12"/>
      <c r="AC128" s="23">
        <v>5</v>
      </c>
      <c r="AD128" s="18">
        <v>5</v>
      </c>
      <c r="AE128" s="12">
        <f t="shared" si="27"/>
        <v>25</v>
      </c>
      <c r="AF128" s="12" t="s">
        <v>41</v>
      </c>
      <c r="AG128" s="16" t="s">
        <v>64</v>
      </c>
      <c r="AH128" s="15"/>
      <c r="AI128" s="15"/>
      <c r="AJ128" s="15"/>
    </row>
    <row r="129" spans="1:36" ht="160.5" hidden="1" customHeight="1" thickBot="1">
      <c r="A129" s="8"/>
      <c r="B129" s="9" t="s">
        <v>65</v>
      </c>
      <c r="C129" s="9" t="s">
        <v>47</v>
      </c>
      <c r="D129" s="9" t="s">
        <v>280</v>
      </c>
      <c r="E129" s="9" t="s">
        <v>309</v>
      </c>
      <c r="F129" s="10" t="s">
        <v>1104</v>
      </c>
      <c r="G129" s="118" t="s">
        <v>69</v>
      </c>
      <c r="H129" s="11" t="s">
        <v>302</v>
      </c>
      <c r="I129" s="9" t="s">
        <v>303</v>
      </c>
      <c r="J129" s="9" t="s">
        <v>1441</v>
      </c>
      <c r="K129" s="9" t="s">
        <v>191</v>
      </c>
      <c r="L129" s="9" t="s">
        <v>192</v>
      </c>
      <c r="M129" s="140" t="s">
        <v>1178</v>
      </c>
      <c r="N129" s="141" t="s">
        <v>1178</v>
      </c>
      <c r="O129" s="125" t="s">
        <v>74</v>
      </c>
      <c r="P129" s="126" t="s">
        <v>304</v>
      </c>
      <c r="Q129" s="127" t="s">
        <v>37</v>
      </c>
      <c r="R129" s="126" t="s">
        <v>38</v>
      </c>
      <c r="S129" s="128" t="s">
        <v>70</v>
      </c>
      <c r="T129" s="152" t="s">
        <v>54</v>
      </c>
      <c r="U129" s="157" t="s">
        <v>1071</v>
      </c>
      <c r="V129" s="23">
        <v>5</v>
      </c>
      <c r="W129" s="18">
        <v>5</v>
      </c>
      <c r="X129" s="12">
        <f t="shared" si="26"/>
        <v>25</v>
      </c>
      <c r="Y129" s="12" t="s">
        <v>41</v>
      </c>
      <c r="Z129" s="12"/>
      <c r="AA129" s="12"/>
      <c r="AB129" s="12"/>
      <c r="AC129" s="23">
        <v>5</v>
      </c>
      <c r="AD129" s="18">
        <v>5</v>
      </c>
      <c r="AE129" s="12">
        <f t="shared" si="27"/>
        <v>25</v>
      </c>
      <c r="AF129" s="12" t="s">
        <v>41</v>
      </c>
      <c r="AG129" s="16" t="s">
        <v>64</v>
      </c>
      <c r="AH129" s="15"/>
      <c r="AI129" s="15"/>
      <c r="AJ129" s="15"/>
    </row>
    <row r="130" spans="1:36" ht="160.5" hidden="1" customHeight="1" thickBot="1">
      <c r="A130" s="8"/>
      <c r="B130" s="9" t="s">
        <v>137</v>
      </c>
      <c r="C130" s="9" t="s">
        <v>47</v>
      </c>
      <c r="D130" s="9" t="s">
        <v>280</v>
      </c>
      <c r="E130" s="9" t="s">
        <v>316</v>
      </c>
      <c r="F130" s="10" t="s">
        <v>1104</v>
      </c>
      <c r="G130" s="118" t="s">
        <v>69</v>
      </c>
      <c r="H130" s="11" t="s">
        <v>302</v>
      </c>
      <c r="I130" s="9" t="s">
        <v>303</v>
      </c>
      <c r="J130" s="9" t="s">
        <v>1440</v>
      </c>
      <c r="K130" s="9" t="s">
        <v>191</v>
      </c>
      <c r="L130" s="9" t="s">
        <v>192</v>
      </c>
      <c r="M130" s="140" t="s">
        <v>1178</v>
      </c>
      <c r="N130" s="141" t="s">
        <v>1178</v>
      </c>
      <c r="O130" s="125" t="s">
        <v>74</v>
      </c>
      <c r="P130" s="126" t="s">
        <v>304</v>
      </c>
      <c r="Q130" s="127" t="s">
        <v>37</v>
      </c>
      <c r="R130" s="126" t="s">
        <v>38</v>
      </c>
      <c r="S130" s="128" t="s">
        <v>70</v>
      </c>
      <c r="T130" s="152" t="s">
        <v>54</v>
      </c>
      <c r="U130" s="157" t="s">
        <v>1071</v>
      </c>
      <c r="V130" s="23">
        <v>5</v>
      </c>
      <c r="W130" s="18">
        <v>5</v>
      </c>
      <c r="X130" s="12">
        <f t="shared" si="26"/>
        <v>25</v>
      </c>
      <c r="Y130" s="12" t="s">
        <v>41</v>
      </c>
      <c r="Z130" s="12"/>
      <c r="AA130" s="12"/>
      <c r="AB130" s="12"/>
      <c r="AC130" s="23">
        <v>5</v>
      </c>
      <c r="AD130" s="18">
        <v>5</v>
      </c>
      <c r="AE130" s="12">
        <f t="shared" si="27"/>
        <v>25</v>
      </c>
      <c r="AF130" s="12" t="s">
        <v>41</v>
      </c>
      <c r="AG130" s="16" t="s">
        <v>64</v>
      </c>
      <c r="AH130" s="15"/>
      <c r="AI130" s="15"/>
      <c r="AJ130" s="15"/>
    </row>
    <row r="131" spans="1:36" ht="160.5" hidden="1" customHeight="1" thickBot="1">
      <c r="A131" s="8"/>
      <c r="B131" s="9" t="s">
        <v>317</v>
      </c>
      <c r="C131" s="9" t="s">
        <v>47</v>
      </c>
      <c r="D131" s="9" t="s">
        <v>280</v>
      </c>
      <c r="E131" s="9" t="s">
        <v>316</v>
      </c>
      <c r="F131" s="10" t="s">
        <v>1104</v>
      </c>
      <c r="G131" s="118" t="s">
        <v>69</v>
      </c>
      <c r="H131" s="11" t="s">
        <v>302</v>
      </c>
      <c r="I131" s="9" t="s">
        <v>303</v>
      </c>
      <c r="J131" s="9" t="s">
        <v>307</v>
      </c>
      <c r="K131" s="9" t="s">
        <v>191</v>
      </c>
      <c r="L131" s="9" t="s">
        <v>192</v>
      </c>
      <c r="M131" s="140" t="s">
        <v>1178</v>
      </c>
      <c r="N131" s="141" t="s">
        <v>1178</v>
      </c>
      <c r="O131" s="125" t="s">
        <v>74</v>
      </c>
      <c r="P131" s="126" t="s">
        <v>304</v>
      </c>
      <c r="Q131" s="127" t="s">
        <v>37</v>
      </c>
      <c r="R131" s="126" t="s">
        <v>38</v>
      </c>
      <c r="S131" s="128" t="s">
        <v>70</v>
      </c>
      <c r="T131" s="152" t="s">
        <v>54</v>
      </c>
      <c r="U131" s="157" t="s">
        <v>1071</v>
      </c>
      <c r="V131" s="23">
        <v>5</v>
      </c>
      <c r="W131" s="18">
        <v>5</v>
      </c>
      <c r="X131" s="12">
        <f t="shared" si="26"/>
        <v>25</v>
      </c>
      <c r="Y131" s="12" t="s">
        <v>41</v>
      </c>
      <c r="Z131" s="12"/>
      <c r="AA131" s="12"/>
      <c r="AB131" s="12"/>
      <c r="AC131" s="23">
        <v>5</v>
      </c>
      <c r="AD131" s="18">
        <v>5</v>
      </c>
      <c r="AE131" s="12">
        <f t="shared" si="27"/>
        <v>25</v>
      </c>
      <c r="AF131" s="12" t="s">
        <v>41</v>
      </c>
      <c r="AG131" s="16" t="s">
        <v>64</v>
      </c>
      <c r="AH131" s="15"/>
      <c r="AI131" s="15"/>
      <c r="AJ131" s="15"/>
    </row>
    <row r="132" spans="1:36" ht="160.5" hidden="1" customHeight="1" thickBot="1">
      <c r="A132" s="8"/>
      <c r="B132" s="9" t="s">
        <v>318</v>
      </c>
      <c r="C132" s="9" t="s">
        <v>47</v>
      </c>
      <c r="D132" s="9" t="s">
        <v>280</v>
      </c>
      <c r="E132" s="9" t="s">
        <v>319</v>
      </c>
      <c r="F132" s="10" t="s">
        <v>1044</v>
      </c>
      <c r="G132" s="118" t="s">
        <v>69</v>
      </c>
      <c r="H132" s="11" t="s">
        <v>302</v>
      </c>
      <c r="I132" s="9" t="s">
        <v>303</v>
      </c>
      <c r="J132" s="9" t="s">
        <v>307</v>
      </c>
      <c r="K132" s="9" t="s">
        <v>191</v>
      </c>
      <c r="L132" s="9" t="s">
        <v>192</v>
      </c>
      <c r="M132" s="140" t="s">
        <v>1259</v>
      </c>
      <c r="N132" s="141" t="s">
        <v>1259</v>
      </c>
      <c r="O132" s="125" t="s">
        <v>74</v>
      </c>
      <c r="P132" s="126" t="s">
        <v>304</v>
      </c>
      <c r="Q132" s="127" t="s">
        <v>37</v>
      </c>
      <c r="R132" s="126" t="s">
        <v>38</v>
      </c>
      <c r="S132" s="128" t="s">
        <v>70</v>
      </c>
      <c r="T132" s="152" t="s">
        <v>54</v>
      </c>
      <c r="U132" s="157" t="s">
        <v>1260</v>
      </c>
      <c r="V132" s="23">
        <v>5</v>
      </c>
      <c r="W132" s="18">
        <v>5</v>
      </c>
      <c r="X132" s="12">
        <f t="shared" si="26"/>
        <v>25</v>
      </c>
      <c r="Y132" s="12" t="s">
        <v>41</v>
      </c>
      <c r="Z132" s="12"/>
      <c r="AA132" s="12"/>
      <c r="AB132" s="12"/>
      <c r="AC132" s="23">
        <v>5</v>
      </c>
      <c r="AD132" s="18">
        <v>5</v>
      </c>
      <c r="AE132" s="12">
        <f t="shared" si="27"/>
        <v>25</v>
      </c>
      <c r="AF132" s="12" t="s">
        <v>41</v>
      </c>
      <c r="AG132" s="16" t="s">
        <v>64</v>
      </c>
      <c r="AH132" s="15"/>
      <c r="AI132" s="15"/>
      <c r="AJ132" s="15"/>
    </row>
    <row r="133" spans="1:36" ht="160.5" hidden="1" customHeight="1" thickBot="1">
      <c r="A133" s="8"/>
      <c r="B133" s="9" t="s">
        <v>320</v>
      </c>
      <c r="C133" s="9" t="s">
        <v>47</v>
      </c>
      <c r="D133" s="9" t="s">
        <v>280</v>
      </c>
      <c r="E133" s="9" t="s">
        <v>316</v>
      </c>
      <c r="F133" s="10" t="s">
        <v>1104</v>
      </c>
      <c r="G133" s="118" t="s">
        <v>69</v>
      </c>
      <c r="H133" s="11" t="s">
        <v>302</v>
      </c>
      <c r="I133" s="9" t="s">
        <v>303</v>
      </c>
      <c r="J133" s="9" t="s">
        <v>307</v>
      </c>
      <c r="K133" s="9" t="s">
        <v>191</v>
      </c>
      <c r="L133" s="9" t="s">
        <v>192</v>
      </c>
      <c r="M133" s="140" t="s">
        <v>1178</v>
      </c>
      <c r="N133" s="141" t="s">
        <v>1178</v>
      </c>
      <c r="O133" s="125" t="s">
        <v>74</v>
      </c>
      <c r="P133" s="126" t="s">
        <v>304</v>
      </c>
      <c r="Q133" s="127" t="s">
        <v>37</v>
      </c>
      <c r="R133" s="126" t="s">
        <v>38</v>
      </c>
      <c r="S133" s="128" t="s">
        <v>70</v>
      </c>
      <c r="T133" s="152" t="s">
        <v>54</v>
      </c>
      <c r="U133" s="157" t="s">
        <v>1071</v>
      </c>
      <c r="V133" s="23">
        <v>5</v>
      </c>
      <c r="W133" s="18">
        <v>5</v>
      </c>
      <c r="X133" s="12">
        <f t="shared" si="26"/>
        <v>25</v>
      </c>
      <c r="Y133" s="12" t="s">
        <v>41</v>
      </c>
      <c r="Z133" s="12"/>
      <c r="AA133" s="12"/>
      <c r="AB133" s="12"/>
      <c r="AC133" s="23">
        <v>5</v>
      </c>
      <c r="AD133" s="18">
        <v>5</v>
      </c>
      <c r="AE133" s="12">
        <f t="shared" si="27"/>
        <v>25</v>
      </c>
      <c r="AF133" s="12" t="s">
        <v>41</v>
      </c>
      <c r="AG133" s="16" t="s">
        <v>64</v>
      </c>
      <c r="AH133" s="15"/>
      <c r="AI133" s="15"/>
      <c r="AJ133" s="15"/>
    </row>
    <row r="134" spans="1:36" ht="160.5" hidden="1" customHeight="1" thickBot="1">
      <c r="A134" s="8"/>
      <c r="B134" s="9" t="s">
        <v>321</v>
      </c>
      <c r="C134" s="9" t="s">
        <v>47</v>
      </c>
      <c r="D134" s="9" t="s">
        <v>280</v>
      </c>
      <c r="E134" s="9" t="s">
        <v>309</v>
      </c>
      <c r="F134" s="10" t="s">
        <v>1104</v>
      </c>
      <c r="G134" s="118" t="s">
        <v>69</v>
      </c>
      <c r="H134" s="11" t="s">
        <v>302</v>
      </c>
      <c r="I134" s="9" t="s">
        <v>303</v>
      </c>
      <c r="J134" s="9" t="s">
        <v>307</v>
      </c>
      <c r="K134" s="9" t="s">
        <v>191</v>
      </c>
      <c r="L134" s="9" t="s">
        <v>192</v>
      </c>
      <c r="M134" s="140" t="s">
        <v>1178</v>
      </c>
      <c r="N134" s="141" t="s">
        <v>1178</v>
      </c>
      <c r="O134" s="125" t="s">
        <v>74</v>
      </c>
      <c r="P134" s="126" t="s">
        <v>304</v>
      </c>
      <c r="Q134" s="127" t="s">
        <v>37</v>
      </c>
      <c r="R134" s="126" t="s">
        <v>38</v>
      </c>
      <c r="S134" s="128" t="s">
        <v>70</v>
      </c>
      <c r="T134" s="152" t="s">
        <v>54</v>
      </c>
      <c r="U134" s="157" t="s">
        <v>1071</v>
      </c>
      <c r="V134" s="23">
        <v>5</v>
      </c>
      <c r="W134" s="18">
        <v>5</v>
      </c>
      <c r="X134" s="12">
        <f t="shared" si="26"/>
        <v>25</v>
      </c>
      <c r="Y134" s="12" t="s">
        <v>41</v>
      </c>
      <c r="Z134" s="12"/>
      <c r="AA134" s="12"/>
      <c r="AB134" s="12"/>
      <c r="AC134" s="23">
        <v>5</v>
      </c>
      <c r="AD134" s="18">
        <v>5</v>
      </c>
      <c r="AE134" s="12">
        <f t="shared" si="27"/>
        <v>25</v>
      </c>
      <c r="AF134" s="12" t="s">
        <v>41</v>
      </c>
      <c r="AG134" s="16" t="s">
        <v>64</v>
      </c>
      <c r="AH134" s="15"/>
      <c r="AI134" s="15"/>
      <c r="AJ134" s="15"/>
    </row>
    <row r="135" spans="1:36" ht="160.5" hidden="1" customHeight="1" thickBot="1">
      <c r="A135" s="8"/>
      <c r="B135" s="9" t="s">
        <v>322</v>
      </c>
      <c r="C135" s="9" t="s">
        <v>47</v>
      </c>
      <c r="D135" s="9" t="s">
        <v>280</v>
      </c>
      <c r="E135" s="9" t="s">
        <v>316</v>
      </c>
      <c r="F135" s="10" t="s">
        <v>1104</v>
      </c>
      <c r="G135" s="118" t="s">
        <v>69</v>
      </c>
      <c r="H135" s="11" t="s">
        <v>302</v>
      </c>
      <c r="I135" s="9" t="s">
        <v>303</v>
      </c>
      <c r="J135" s="9" t="s">
        <v>307</v>
      </c>
      <c r="K135" s="9" t="s">
        <v>191</v>
      </c>
      <c r="L135" s="9" t="s">
        <v>192</v>
      </c>
      <c r="M135" s="140" t="s">
        <v>1178</v>
      </c>
      <c r="N135" s="141" t="s">
        <v>1178</v>
      </c>
      <c r="O135" s="125" t="s">
        <v>74</v>
      </c>
      <c r="P135" s="126" t="s">
        <v>304</v>
      </c>
      <c r="Q135" s="127" t="s">
        <v>37</v>
      </c>
      <c r="R135" s="126" t="s">
        <v>38</v>
      </c>
      <c r="S135" s="128" t="s">
        <v>70</v>
      </c>
      <c r="T135" s="152" t="s">
        <v>54</v>
      </c>
      <c r="U135" s="157" t="s">
        <v>1071</v>
      </c>
      <c r="V135" s="23">
        <v>5</v>
      </c>
      <c r="W135" s="18">
        <v>5</v>
      </c>
      <c r="X135" s="12">
        <f t="shared" si="26"/>
        <v>25</v>
      </c>
      <c r="Y135" s="12" t="s">
        <v>41</v>
      </c>
      <c r="Z135" s="12"/>
      <c r="AA135" s="12"/>
      <c r="AB135" s="12"/>
      <c r="AC135" s="23">
        <v>5</v>
      </c>
      <c r="AD135" s="18">
        <v>5</v>
      </c>
      <c r="AE135" s="12">
        <f t="shared" si="27"/>
        <v>25</v>
      </c>
      <c r="AF135" s="12" t="s">
        <v>41</v>
      </c>
      <c r="AG135" s="16" t="s">
        <v>64</v>
      </c>
      <c r="AH135" s="15"/>
      <c r="AI135" s="15"/>
      <c r="AJ135" s="15"/>
    </row>
    <row r="136" spans="1:36" ht="160.5" hidden="1" customHeight="1" thickBot="1">
      <c r="A136" s="8"/>
      <c r="B136" s="9" t="s">
        <v>1226</v>
      </c>
      <c r="C136" s="9" t="s">
        <v>47</v>
      </c>
      <c r="D136" s="9" t="s">
        <v>280</v>
      </c>
      <c r="E136" s="9" t="s">
        <v>323</v>
      </c>
      <c r="F136" s="10" t="s">
        <v>1044</v>
      </c>
      <c r="G136" s="118" t="s">
        <v>69</v>
      </c>
      <c r="H136" s="11" t="s">
        <v>324</v>
      </c>
      <c r="I136" s="9" t="s">
        <v>303</v>
      </c>
      <c r="J136" s="9" t="s">
        <v>1441</v>
      </c>
      <c r="K136" s="9" t="s">
        <v>191</v>
      </c>
      <c r="L136" s="9" t="s">
        <v>192</v>
      </c>
      <c r="M136" s="140" t="s">
        <v>1227</v>
      </c>
      <c r="N136" s="141" t="s">
        <v>1228</v>
      </c>
      <c r="O136" s="125" t="s">
        <v>74</v>
      </c>
      <c r="P136" s="126" t="s">
        <v>36</v>
      </c>
      <c r="Q136" s="127" t="s">
        <v>37</v>
      </c>
      <c r="R136" s="126" t="s">
        <v>38</v>
      </c>
      <c r="S136" s="128" t="s">
        <v>70</v>
      </c>
      <c r="T136" s="152" t="s">
        <v>54</v>
      </c>
      <c r="U136" s="157" t="s">
        <v>1230</v>
      </c>
      <c r="V136" s="23">
        <v>5</v>
      </c>
      <c r="W136" s="18">
        <v>5</v>
      </c>
      <c r="X136" s="12">
        <f>IF(V136*W136=0,"",V136*W136)</f>
        <v>25</v>
      </c>
      <c r="Y136" s="12" t="s">
        <v>41</v>
      </c>
      <c r="Z136" s="12"/>
      <c r="AA136" s="12"/>
      <c r="AB136" s="12"/>
      <c r="AC136" s="23">
        <v>5</v>
      </c>
      <c r="AD136" s="18">
        <v>5</v>
      </c>
      <c r="AE136" s="12">
        <f>IF(AC136*AD136=0,"",AC136*AD136)</f>
        <v>25</v>
      </c>
      <c r="AF136" s="12" t="s">
        <v>41</v>
      </c>
      <c r="AG136" s="16" t="s">
        <v>64</v>
      </c>
      <c r="AH136" s="15"/>
      <c r="AI136" s="15"/>
      <c r="AJ136" s="15"/>
    </row>
    <row r="137" spans="1:36" ht="160.5" hidden="1" customHeight="1" thickBot="1">
      <c r="A137" s="8"/>
      <c r="B137" s="9" t="s">
        <v>305</v>
      </c>
      <c r="C137" s="9" t="s">
        <v>47</v>
      </c>
      <c r="D137" s="9" t="s">
        <v>280</v>
      </c>
      <c r="E137" s="9" t="s">
        <v>325</v>
      </c>
      <c r="F137" s="10" t="s">
        <v>1044</v>
      </c>
      <c r="G137" s="118" t="s">
        <v>69</v>
      </c>
      <c r="H137" s="11" t="s">
        <v>324</v>
      </c>
      <c r="I137" s="9" t="s">
        <v>303</v>
      </c>
      <c r="J137" s="9" t="s">
        <v>307</v>
      </c>
      <c r="K137" s="9" t="s">
        <v>191</v>
      </c>
      <c r="L137" s="9" t="s">
        <v>192</v>
      </c>
      <c r="M137" s="140" t="s">
        <v>1231</v>
      </c>
      <c r="N137" s="141" t="s">
        <v>1232</v>
      </c>
      <c r="O137" s="125" t="s">
        <v>74</v>
      </c>
      <c r="P137" s="126" t="s">
        <v>36</v>
      </c>
      <c r="Q137" s="127" t="s">
        <v>37</v>
      </c>
      <c r="R137" s="126" t="s">
        <v>38</v>
      </c>
      <c r="S137" s="128" t="s">
        <v>70</v>
      </c>
      <c r="T137" s="152" t="s">
        <v>54</v>
      </c>
      <c r="U137" s="157" t="s">
        <v>1234</v>
      </c>
      <c r="V137" s="23">
        <v>5</v>
      </c>
      <c r="W137" s="18">
        <v>5</v>
      </c>
      <c r="X137" s="12">
        <f t="shared" ref="X137:X144" si="28">IF(V137*W137=0,"",V137*W137)</f>
        <v>25</v>
      </c>
      <c r="Y137" s="12" t="s">
        <v>41</v>
      </c>
      <c r="Z137" s="12"/>
      <c r="AA137" s="12"/>
      <c r="AB137" s="12"/>
      <c r="AC137" s="23">
        <v>5</v>
      </c>
      <c r="AD137" s="18">
        <v>5</v>
      </c>
      <c r="AE137" s="12">
        <f t="shared" ref="AE137:AE144" si="29">IF(AC137*AD137=0,"",AC137*AD137)</f>
        <v>25</v>
      </c>
      <c r="AF137" s="12" t="s">
        <v>41</v>
      </c>
      <c r="AG137" s="16" t="s">
        <v>64</v>
      </c>
      <c r="AH137" s="15"/>
      <c r="AI137" s="15"/>
      <c r="AJ137" s="15"/>
    </row>
    <row r="138" spans="1:36" ht="160.5" hidden="1" customHeight="1" thickBot="1">
      <c r="A138" s="8"/>
      <c r="B138" s="9" t="s">
        <v>326</v>
      </c>
      <c r="C138" s="9" t="s">
        <v>47</v>
      </c>
      <c r="D138" s="9" t="s">
        <v>280</v>
      </c>
      <c r="E138" s="9" t="s">
        <v>327</v>
      </c>
      <c r="F138" s="10" t="s">
        <v>1104</v>
      </c>
      <c r="G138" s="118" t="s">
        <v>69</v>
      </c>
      <c r="H138" s="11" t="s">
        <v>324</v>
      </c>
      <c r="I138" s="9" t="s">
        <v>303</v>
      </c>
      <c r="J138" s="9" t="s">
        <v>1455</v>
      </c>
      <c r="K138" s="9" t="s">
        <v>191</v>
      </c>
      <c r="L138" s="9" t="s">
        <v>192</v>
      </c>
      <c r="M138" s="140" t="s">
        <v>1178</v>
      </c>
      <c r="N138" s="141" t="s">
        <v>1233</v>
      </c>
      <c r="O138" s="125" t="s">
        <v>74</v>
      </c>
      <c r="P138" s="126" t="s">
        <v>36</v>
      </c>
      <c r="Q138" s="127" t="s">
        <v>37</v>
      </c>
      <c r="R138" s="126" t="s">
        <v>38</v>
      </c>
      <c r="S138" s="128" t="s">
        <v>70</v>
      </c>
      <c r="T138" s="152" t="s">
        <v>54</v>
      </c>
      <c r="U138" s="157" t="s">
        <v>1071</v>
      </c>
      <c r="V138" s="23">
        <v>5</v>
      </c>
      <c r="W138" s="18">
        <v>5</v>
      </c>
      <c r="X138" s="12">
        <f t="shared" si="28"/>
        <v>25</v>
      </c>
      <c r="Y138" s="12" t="s">
        <v>41</v>
      </c>
      <c r="Z138" s="12"/>
      <c r="AA138" s="12"/>
      <c r="AB138" s="12"/>
      <c r="AC138" s="23">
        <v>5</v>
      </c>
      <c r="AD138" s="18">
        <v>5</v>
      </c>
      <c r="AE138" s="12">
        <f t="shared" si="29"/>
        <v>25</v>
      </c>
      <c r="AF138" s="12" t="s">
        <v>41</v>
      </c>
      <c r="AG138" s="16" t="s">
        <v>64</v>
      </c>
      <c r="AH138" s="15"/>
      <c r="AI138" s="15"/>
      <c r="AJ138" s="15"/>
    </row>
    <row r="139" spans="1:36" ht="160.5" hidden="1" customHeight="1" thickBot="1">
      <c r="A139" s="8"/>
      <c r="B139" s="9" t="s">
        <v>328</v>
      </c>
      <c r="C139" s="9" t="s">
        <v>47</v>
      </c>
      <c r="D139" s="9" t="s">
        <v>280</v>
      </c>
      <c r="E139" s="9" t="s">
        <v>329</v>
      </c>
      <c r="F139" s="10" t="s">
        <v>1104</v>
      </c>
      <c r="G139" s="118" t="s">
        <v>69</v>
      </c>
      <c r="H139" s="11" t="s">
        <v>324</v>
      </c>
      <c r="I139" s="9" t="s">
        <v>303</v>
      </c>
      <c r="J139" s="9" t="s">
        <v>307</v>
      </c>
      <c r="K139" s="9" t="s">
        <v>191</v>
      </c>
      <c r="L139" s="9" t="s">
        <v>192</v>
      </c>
      <c r="M139" s="140" t="s">
        <v>1178</v>
      </c>
      <c r="N139" s="141" t="s">
        <v>1178</v>
      </c>
      <c r="O139" s="125" t="s">
        <v>74</v>
      </c>
      <c r="P139" s="126" t="s">
        <v>36</v>
      </c>
      <c r="Q139" s="127" t="s">
        <v>37</v>
      </c>
      <c r="R139" s="126" t="s">
        <v>38</v>
      </c>
      <c r="S139" s="128" t="s">
        <v>70</v>
      </c>
      <c r="T139" s="152" t="s">
        <v>54</v>
      </c>
      <c r="U139" s="157" t="s">
        <v>1071</v>
      </c>
      <c r="V139" s="23">
        <v>5</v>
      </c>
      <c r="W139" s="18">
        <v>5</v>
      </c>
      <c r="X139" s="12">
        <f t="shared" si="28"/>
        <v>25</v>
      </c>
      <c r="Y139" s="12" t="s">
        <v>41</v>
      </c>
      <c r="Z139" s="12"/>
      <c r="AA139" s="12"/>
      <c r="AB139" s="12"/>
      <c r="AC139" s="23">
        <v>5</v>
      </c>
      <c r="AD139" s="18">
        <v>5</v>
      </c>
      <c r="AE139" s="12">
        <f t="shared" si="29"/>
        <v>25</v>
      </c>
      <c r="AF139" s="12" t="s">
        <v>41</v>
      </c>
      <c r="AG139" s="16" t="s">
        <v>64</v>
      </c>
      <c r="AH139" s="15"/>
      <c r="AI139" s="15"/>
      <c r="AJ139" s="15"/>
    </row>
    <row r="140" spans="1:36" ht="160.5" hidden="1" customHeight="1" thickBot="1">
      <c r="A140" s="8"/>
      <c r="B140" s="9" t="s">
        <v>315</v>
      </c>
      <c r="C140" s="9" t="s">
        <v>47</v>
      </c>
      <c r="D140" s="9" t="s">
        <v>280</v>
      </c>
      <c r="E140" s="9" t="s">
        <v>316</v>
      </c>
      <c r="F140" s="10" t="s">
        <v>1104</v>
      </c>
      <c r="G140" s="118" t="s">
        <v>69</v>
      </c>
      <c r="H140" s="11" t="s">
        <v>324</v>
      </c>
      <c r="I140" s="9" t="s">
        <v>303</v>
      </c>
      <c r="J140" s="9" t="s">
        <v>307</v>
      </c>
      <c r="K140" s="9" t="s">
        <v>191</v>
      </c>
      <c r="L140" s="9" t="s">
        <v>192</v>
      </c>
      <c r="M140" s="140" t="s">
        <v>1178</v>
      </c>
      <c r="N140" s="141" t="s">
        <v>1178</v>
      </c>
      <c r="O140" s="125" t="s">
        <v>74</v>
      </c>
      <c r="P140" s="126" t="s">
        <v>36</v>
      </c>
      <c r="Q140" s="127" t="s">
        <v>37</v>
      </c>
      <c r="R140" s="126" t="s">
        <v>38</v>
      </c>
      <c r="S140" s="128" t="s">
        <v>70</v>
      </c>
      <c r="T140" s="152" t="s">
        <v>54</v>
      </c>
      <c r="U140" s="157" t="s">
        <v>1071</v>
      </c>
      <c r="V140" s="23">
        <v>5</v>
      </c>
      <c r="W140" s="18">
        <v>5</v>
      </c>
      <c r="X140" s="12">
        <f t="shared" si="28"/>
        <v>25</v>
      </c>
      <c r="Y140" s="12" t="s">
        <v>41</v>
      </c>
      <c r="Z140" s="12"/>
      <c r="AA140" s="12"/>
      <c r="AB140" s="12"/>
      <c r="AC140" s="23">
        <v>5</v>
      </c>
      <c r="AD140" s="18">
        <v>5</v>
      </c>
      <c r="AE140" s="12">
        <f t="shared" si="29"/>
        <v>25</v>
      </c>
      <c r="AF140" s="12" t="s">
        <v>41</v>
      </c>
      <c r="AG140" s="16" t="s">
        <v>64</v>
      </c>
      <c r="AH140" s="15"/>
      <c r="AI140" s="15"/>
      <c r="AJ140" s="15"/>
    </row>
    <row r="141" spans="1:36" ht="160.5" hidden="1" customHeight="1" thickBot="1">
      <c r="A141" s="8"/>
      <c r="B141" s="9" t="s">
        <v>320</v>
      </c>
      <c r="C141" s="9" t="s">
        <v>47</v>
      </c>
      <c r="D141" s="9" t="s">
        <v>280</v>
      </c>
      <c r="E141" s="9" t="s">
        <v>316</v>
      </c>
      <c r="F141" s="10" t="s">
        <v>1104</v>
      </c>
      <c r="G141" s="118" t="s">
        <v>69</v>
      </c>
      <c r="H141" s="11" t="s">
        <v>324</v>
      </c>
      <c r="I141" s="9" t="s">
        <v>303</v>
      </c>
      <c r="J141" s="9" t="s">
        <v>307</v>
      </c>
      <c r="K141" s="9" t="s">
        <v>191</v>
      </c>
      <c r="L141" s="9" t="s">
        <v>192</v>
      </c>
      <c r="M141" s="140" t="s">
        <v>1178</v>
      </c>
      <c r="N141" s="141" t="s">
        <v>1178</v>
      </c>
      <c r="O141" s="125" t="s">
        <v>74</v>
      </c>
      <c r="P141" s="126" t="s">
        <v>36</v>
      </c>
      <c r="Q141" s="127" t="s">
        <v>37</v>
      </c>
      <c r="R141" s="126" t="s">
        <v>38</v>
      </c>
      <c r="S141" s="128" t="s">
        <v>70</v>
      </c>
      <c r="T141" s="152" t="s">
        <v>54</v>
      </c>
      <c r="U141" s="157" t="s">
        <v>1071</v>
      </c>
      <c r="V141" s="23">
        <v>5</v>
      </c>
      <c r="W141" s="18">
        <v>5</v>
      </c>
      <c r="X141" s="12">
        <f t="shared" si="28"/>
        <v>25</v>
      </c>
      <c r="Y141" s="12" t="s">
        <v>41</v>
      </c>
      <c r="Z141" s="12"/>
      <c r="AA141" s="12"/>
      <c r="AB141" s="12"/>
      <c r="AC141" s="23">
        <v>5</v>
      </c>
      <c r="AD141" s="18">
        <v>5</v>
      </c>
      <c r="AE141" s="12">
        <f t="shared" si="29"/>
        <v>25</v>
      </c>
      <c r="AF141" s="12" t="s">
        <v>41</v>
      </c>
      <c r="AG141" s="16" t="s">
        <v>64</v>
      </c>
      <c r="AH141" s="15"/>
      <c r="AI141" s="15"/>
      <c r="AJ141" s="15"/>
    </row>
    <row r="142" spans="1:36" ht="160.5" hidden="1" customHeight="1" thickBot="1">
      <c r="A142" s="8"/>
      <c r="B142" s="9" t="s">
        <v>330</v>
      </c>
      <c r="C142" s="9" t="s">
        <v>47</v>
      </c>
      <c r="D142" s="9" t="s">
        <v>280</v>
      </c>
      <c r="E142" s="9" t="s">
        <v>331</v>
      </c>
      <c r="F142" s="10" t="s">
        <v>1044</v>
      </c>
      <c r="G142" s="118" t="s">
        <v>69</v>
      </c>
      <c r="H142" s="11" t="s">
        <v>324</v>
      </c>
      <c r="I142" s="9" t="s">
        <v>303</v>
      </c>
      <c r="J142" s="9" t="s">
        <v>307</v>
      </c>
      <c r="K142" s="9" t="s">
        <v>191</v>
      </c>
      <c r="L142" s="9" t="s">
        <v>192</v>
      </c>
      <c r="M142" s="140" t="s">
        <v>1259</v>
      </c>
      <c r="N142" s="141"/>
      <c r="O142" s="125" t="s">
        <v>74</v>
      </c>
      <c r="P142" s="126" t="s">
        <v>36</v>
      </c>
      <c r="Q142" s="127" t="s">
        <v>37</v>
      </c>
      <c r="R142" s="126" t="s">
        <v>38</v>
      </c>
      <c r="S142" s="128" t="s">
        <v>70</v>
      </c>
      <c r="T142" s="152" t="s">
        <v>54</v>
      </c>
      <c r="U142" s="157" t="s">
        <v>1260</v>
      </c>
      <c r="V142" s="23">
        <v>5</v>
      </c>
      <c r="W142" s="18">
        <v>5</v>
      </c>
      <c r="X142" s="12">
        <f t="shared" si="28"/>
        <v>25</v>
      </c>
      <c r="Y142" s="12" t="s">
        <v>41</v>
      </c>
      <c r="Z142" s="12"/>
      <c r="AA142" s="12"/>
      <c r="AB142" s="12"/>
      <c r="AC142" s="23">
        <v>5</v>
      </c>
      <c r="AD142" s="18">
        <v>5</v>
      </c>
      <c r="AE142" s="12">
        <f t="shared" si="29"/>
        <v>25</v>
      </c>
      <c r="AF142" s="12" t="s">
        <v>41</v>
      </c>
      <c r="AG142" s="16" t="s">
        <v>64</v>
      </c>
      <c r="AH142" s="15"/>
      <c r="AI142" s="15"/>
      <c r="AJ142" s="15"/>
    </row>
    <row r="143" spans="1:36" ht="160.5" hidden="1" customHeight="1" thickBot="1">
      <c r="A143" s="8"/>
      <c r="B143" s="9" t="s">
        <v>321</v>
      </c>
      <c r="C143" s="9" t="s">
        <v>47</v>
      </c>
      <c r="D143" s="9" t="s">
        <v>280</v>
      </c>
      <c r="E143" s="9" t="s">
        <v>309</v>
      </c>
      <c r="F143" s="10" t="s">
        <v>1104</v>
      </c>
      <c r="G143" s="118" t="s">
        <v>69</v>
      </c>
      <c r="H143" s="11" t="s">
        <v>324</v>
      </c>
      <c r="I143" s="9" t="s">
        <v>303</v>
      </c>
      <c r="J143" s="9" t="s">
        <v>307</v>
      </c>
      <c r="K143" s="9" t="s">
        <v>191</v>
      </c>
      <c r="L143" s="9" t="s">
        <v>192</v>
      </c>
      <c r="M143" s="140" t="s">
        <v>1178</v>
      </c>
      <c r="N143" s="141" t="s">
        <v>1178</v>
      </c>
      <c r="O143" s="125" t="s">
        <v>74</v>
      </c>
      <c r="P143" s="126" t="s">
        <v>36</v>
      </c>
      <c r="Q143" s="127" t="s">
        <v>37</v>
      </c>
      <c r="R143" s="126" t="s">
        <v>38</v>
      </c>
      <c r="S143" s="128" t="s">
        <v>70</v>
      </c>
      <c r="T143" s="152" t="s">
        <v>54</v>
      </c>
      <c r="U143" s="157" t="s">
        <v>1071</v>
      </c>
      <c r="V143" s="23">
        <v>5</v>
      </c>
      <c r="W143" s="18">
        <v>5</v>
      </c>
      <c r="X143" s="12">
        <f t="shared" si="28"/>
        <v>25</v>
      </c>
      <c r="Y143" s="12" t="s">
        <v>41</v>
      </c>
      <c r="Z143" s="12"/>
      <c r="AA143" s="12"/>
      <c r="AB143" s="12"/>
      <c r="AC143" s="23">
        <v>5</v>
      </c>
      <c r="AD143" s="18">
        <v>5</v>
      </c>
      <c r="AE143" s="12">
        <f t="shared" si="29"/>
        <v>25</v>
      </c>
      <c r="AF143" s="12" t="s">
        <v>41</v>
      </c>
      <c r="AG143" s="16" t="s">
        <v>64</v>
      </c>
      <c r="AH143" s="15"/>
      <c r="AI143" s="15"/>
      <c r="AJ143" s="15"/>
    </row>
    <row r="144" spans="1:36" ht="160.5" hidden="1" customHeight="1" thickBot="1">
      <c r="A144" s="8"/>
      <c r="B144" s="9" t="s">
        <v>332</v>
      </c>
      <c r="C144" s="9" t="s">
        <v>47</v>
      </c>
      <c r="D144" s="9" t="s">
        <v>280</v>
      </c>
      <c r="E144" s="9" t="s">
        <v>309</v>
      </c>
      <c r="F144" s="10" t="s">
        <v>1104</v>
      </c>
      <c r="G144" s="118" t="s">
        <v>69</v>
      </c>
      <c r="H144" s="11" t="s">
        <v>324</v>
      </c>
      <c r="I144" s="9" t="s">
        <v>303</v>
      </c>
      <c r="J144" s="9" t="s">
        <v>307</v>
      </c>
      <c r="K144" s="9" t="s">
        <v>191</v>
      </c>
      <c r="L144" s="9" t="s">
        <v>192</v>
      </c>
      <c r="M144" s="140" t="s">
        <v>1178</v>
      </c>
      <c r="N144" s="141" t="s">
        <v>1178</v>
      </c>
      <c r="O144" s="125" t="s">
        <v>74</v>
      </c>
      <c r="P144" s="126" t="s">
        <v>36</v>
      </c>
      <c r="Q144" s="127" t="s">
        <v>37</v>
      </c>
      <c r="R144" s="126" t="s">
        <v>38</v>
      </c>
      <c r="S144" s="128" t="s">
        <v>70</v>
      </c>
      <c r="T144" s="152" t="s">
        <v>54</v>
      </c>
      <c r="U144" s="157" t="s">
        <v>1071</v>
      </c>
      <c r="V144" s="23">
        <v>5</v>
      </c>
      <c r="W144" s="18">
        <v>5</v>
      </c>
      <c r="X144" s="12">
        <f t="shared" si="28"/>
        <v>25</v>
      </c>
      <c r="Y144" s="12" t="s">
        <v>41</v>
      </c>
      <c r="Z144" s="12"/>
      <c r="AA144" s="12"/>
      <c r="AB144" s="12"/>
      <c r="AC144" s="23">
        <v>5</v>
      </c>
      <c r="AD144" s="18">
        <v>5</v>
      </c>
      <c r="AE144" s="12">
        <f t="shared" si="29"/>
        <v>25</v>
      </c>
      <c r="AF144" s="12" t="s">
        <v>41</v>
      </c>
      <c r="AG144" s="16" t="s">
        <v>64</v>
      </c>
      <c r="AH144" s="15"/>
      <c r="AI144" s="15"/>
      <c r="AJ144" s="15"/>
    </row>
    <row r="145" spans="1:36" ht="160.5" hidden="1" customHeight="1" thickBot="1">
      <c r="A145" s="8"/>
      <c r="B145" s="9" t="s">
        <v>333</v>
      </c>
      <c r="C145" s="9" t="s">
        <v>47</v>
      </c>
      <c r="D145" s="9" t="s">
        <v>334</v>
      </c>
      <c r="E145" s="9" t="s">
        <v>335</v>
      </c>
      <c r="F145" s="10" t="s">
        <v>1104</v>
      </c>
      <c r="G145" s="118" t="s">
        <v>69</v>
      </c>
      <c r="H145" s="11" t="s">
        <v>1394</v>
      </c>
      <c r="I145" s="9" t="s">
        <v>303</v>
      </c>
      <c r="J145" s="9" t="s">
        <v>1441</v>
      </c>
      <c r="K145" s="9" t="s">
        <v>191</v>
      </c>
      <c r="L145" s="9" t="s">
        <v>192</v>
      </c>
      <c r="M145" s="140" t="s">
        <v>1178</v>
      </c>
      <c r="N145" s="141" t="s">
        <v>1178</v>
      </c>
      <c r="O145" s="125" t="s">
        <v>74</v>
      </c>
      <c r="P145" s="126" t="s">
        <v>36</v>
      </c>
      <c r="Q145" s="127" t="s">
        <v>37</v>
      </c>
      <c r="R145" s="126" t="s">
        <v>38</v>
      </c>
      <c r="S145" s="128" t="s">
        <v>70</v>
      </c>
      <c r="T145" s="152" t="s">
        <v>54</v>
      </c>
      <c r="U145" s="157" t="s">
        <v>1071</v>
      </c>
      <c r="V145" s="21">
        <v>3</v>
      </c>
      <c r="W145" s="12">
        <v>5</v>
      </c>
      <c r="X145" s="12">
        <f>IF(V145*W145=0,"",V145*W145)</f>
        <v>15</v>
      </c>
      <c r="Y145" s="12" t="s">
        <v>41</v>
      </c>
      <c r="Z145" s="12"/>
      <c r="AA145" s="12"/>
      <c r="AB145" s="12"/>
      <c r="AC145" s="21">
        <v>3</v>
      </c>
      <c r="AD145" s="12">
        <v>5</v>
      </c>
      <c r="AE145" s="12">
        <f>IF(AC145*AD145=0,"",AC145*AD145)</f>
        <v>15</v>
      </c>
      <c r="AF145" s="12" t="s">
        <v>41</v>
      </c>
      <c r="AG145" s="16" t="s">
        <v>64</v>
      </c>
      <c r="AH145" s="15"/>
      <c r="AI145" s="15"/>
      <c r="AJ145" s="15"/>
    </row>
    <row r="146" spans="1:36" ht="160.5" hidden="1" customHeight="1" thickBot="1">
      <c r="A146" s="8"/>
      <c r="B146" s="9" t="s">
        <v>336</v>
      </c>
      <c r="C146" s="9" t="s">
        <v>47</v>
      </c>
      <c r="D146" s="9" t="s">
        <v>334</v>
      </c>
      <c r="E146" s="9" t="s">
        <v>335</v>
      </c>
      <c r="F146" s="10" t="s">
        <v>1104</v>
      </c>
      <c r="G146" s="118" t="s">
        <v>69</v>
      </c>
      <c r="H146" s="11" t="s">
        <v>1394</v>
      </c>
      <c r="I146" s="9" t="s">
        <v>303</v>
      </c>
      <c r="J146" s="9" t="s">
        <v>1456</v>
      </c>
      <c r="K146" s="9" t="s">
        <v>191</v>
      </c>
      <c r="L146" s="9" t="s">
        <v>192</v>
      </c>
      <c r="M146" s="140" t="s">
        <v>1178</v>
      </c>
      <c r="N146" s="141" t="s">
        <v>1178</v>
      </c>
      <c r="O146" s="125" t="s">
        <v>74</v>
      </c>
      <c r="P146" s="126" t="s">
        <v>36</v>
      </c>
      <c r="Q146" s="127" t="s">
        <v>37</v>
      </c>
      <c r="R146" s="126" t="s">
        <v>38</v>
      </c>
      <c r="S146" s="128" t="s">
        <v>70</v>
      </c>
      <c r="T146" s="152" t="s">
        <v>54</v>
      </c>
      <c r="U146" s="157" t="s">
        <v>1071</v>
      </c>
      <c r="V146" s="21">
        <v>3</v>
      </c>
      <c r="W146" s="12">
        <v>5</v>
      </c>
      <c r="X146" s="12">
        <f t="shared" ref="X146:X155" si="30">IF(V146*W146=0,"",V146*W146)</f>
        <v>15</v>
      </c>
      <c r="Y146" s="12" t="s">
        <v>41</v>
      </c>
      <c r="Z146" s="12"/>
      <c r="AA146" s="12"/>
      <c r="AB146" s="12"/>
      <c r="AC146" s="21">
        <v>3</v>
      </c>
      <c r="AD146" s="12">
        <v>5</v>
      </c>
      <c r="AE146" s="12">
        <f t="shared" ref="AE146:AE155" si="31">IF(AC146*AD146=0,"",AC146*AD146)</f>
        <v>15</v>
      </c>
      <c r="AF146" s="12" t="s">
        <v>41</v>
      </c>
      <c r="AG146" s="16" t="s">
        <v>64</v>
      </c>
      <c r="AH146" s="15"/>
      <c r="AI146" s="15"/>
      <c r="AJ146" s="15"/>
    </row>
    <row r="147" spans="1:36" ht="160.5" hidden="1" customHeight="1" thickBot="1">
      <c r="A147" s="8"/>
      <c r="B147" s="9" t="s">
        <v>337</v>
      </c>
      <c r="C147" s="9" t="s">
        <v>47</v>
      </c>
      <c r="D147" s="9" t="s">
        <v>334</v>
      </c>
      <c r="E147" s="9" t="s">
        <v>335</v>
      </c>
      <c r="F147" s="10" t="s">
        <v>1104</v>
      </c>
      <c r="G147" s="118" t="s">
        <v>69</v>
      </c>
      <c r="H147" s="11" t="s">
        <v>1394</v>
      </c>
      <c r="I147" s="9" t="s">
        <v>303</v>
      </c>
      <c r="J147" s="9" t="s">
        <v>1456</v>
      </c>
      <c r="K147" s="9" t="s">
        <v>191</v>
      </c>
      <c r="L147" s="9" t="s">
        <v>192</v>
      </c>
      <c r="M147" s="140" t="s">
        <v>1178</v>
      </c>
      <c r="N147" s="141" t="s">
        <v>1178</v>
      </c>
      <c r="O147" s="125" t="s">
        <v>74</v>
      </c>
      <c r="P147" s="126" t="s">
        <v>36</v>
      </c>
      <c r="Q147" s="127" t="s">
        <v>37</v>
      </c>
      <c r="R147" s="126" t="s">
        <v>38</v>
      </c>
      <c r="S147" s="128" t="s">
        <v>70</v>
      </c>
      <c r="T147" s="152" t="s">
        <v>54</v>
      </c>
      <c r="U147" s="157" t="s">
        <v>1071</v>
      </c>
      <c r="V147" s="21">
        <v>3</v>
      </c>
      <c r="W147" s="12">
        <v>5</v>
      </c>
      <c r="X147" s="12">
        <f t="shared" si="30"/>
        <v>15</v>
      </c>
      <c r="Y147" s="12" t="s">
        <v>41</v>
      </c>
      <c r="Z147" s="12"/>
      <c r="AA147" s="12"/>
      <c r="AB147" s="12"/>
      <c r="AC147" s="21">
        <v>3</v>
      </c>
      <c r="AD147" s="12">
        <v>5</v>
      </c>
      <c r="AE147" s="12">
        <f t="shared" si="31"/>
        <v>15</v>
      </c>
      <c r="AF147" s="12" t="s">
        <v>41</v>
      </c>
      <c r="AG147" s="16" t="s">
        <v>64</v>
      </c>
      <c r="AH147" s="15"/>
      <c r="AI147" s="15"/>
      <c r="AJ147" s="15"/>
    </row>
    <row r="148" spans="1:36" ht="160.5" hidden="1" customHeight="1" thickBot="1">
      <c r="A148" s="8"/>
      <c r="B148" s="9" t="s">
        <v>338</v>
      </c>
      <c r="C148" s="9" t="s">
        <v>47</v>
      </c>
      <c r="D148" s="9" t="s">
        <v>334</v>
      </c>
      <c r="E148" s="9" t="s">
        <v>335</v>
      </c>
      <c r="F148" s="10" t="s">
        <v>1104</v>
      </c>
      <c r="G148" s="118" t="s">
        <v>69</v>
      </c>
      <c r="H148" s="11" t="s">
        <v>1394</v>
      </c>
      <c r="I148" s="9" t="s">
        <v>303</v>
      </c>
      <c r="J148" s="9" t="s">
        <v>1456</v>
      </c>
      <c r="K148" s="9" t="s">
        <v>191</v>
      </c>
      <c r="L148" s="9" t="s">
        <v>192</v>
      </c>
      <c r="M148" s="140" t="s">
        <v>1178</v>
      </c>
      <c r="N148" s="141" t="s">
        <v>1178</v>
      </c>
      <c r="O148" s="125" t="s">
        <v>74</v>
      </c>
      <c r="P148" s="126" t="s">
        <v>36</v>
      </c>
      <c r="Q148" s="127" t="s">
        <v>37</v>
      </c>
      <c r="R148" s="126" t="s">
        <v>38</v>
      </c>
      <c r="S148" s="128" t="s">
        <v>70</v>
      </c>
      <c r="T148" s="152" t="s">
        <v>54</v>
      </c>
      <c r="U148" s="157" t="s">
        <v>1071</v>
      </c>
      <c r="V148" s="21">
        <v>3</v>
      </c>
      <c r="W148" s="12">
        <v>5</v>
      </c>
      <c r="X148" s="12">
        <f t="shared" si="30"/>
        <v>15</v>
      </c>
      <c r="Y148" s="12" t="s">
        <v>41</v>
      </c>
      <c r="Z148" s="12"/>
      <c r="AA148" s="12"/>
      <c r="AB148" s="12"/>
      <c r="AC148" s="21">
        <v>3</v>
      </c>
      <c r="AD148" s="12">
        <v>5</v>
      </c>
      <c r="AE148" s="12">
        <f t="shared" si="31"/>
        <v>15</v>
      </c>
      <c r="AF148" s="12" t="s">
        <v>41</v>
      </c>
      <c r="AG148" s="16" t="s">
        <v>64</v>
      </c>
      <c r="AH148" s="15"/>
      <c r="AI148" s="15"/>
      <c r="AJ148" s="15"/>
    </row>
    <row r="149" spans="1:36" ht="160.5" hidden="1" customHeight="1" thickBot="1">
      <c r="A149" s="8"/>
      <c r="B149" s="9" t="s">
        <v>314</v>
      </c>
      <c r="C149" s="9" t="s">
        <v>47</v>
      </c>
      <c r="D149" s="9" t="s">
        <v>334</v>
      </c>
      <c r="E149" s="9" t="s">
        <v>1025</v>
      </c>
      <c r="F149" s="10" t="s">
        <v>1044</v>
      </c>
      <c r="G149" s="118" t="s">
        <v>69</v>
      </c>
      <c r="H149" s="11" t="s">
        <v>1394</v>
      </c>
      <c r="I149" s="9" t="s">
        <v>303</v>
      </c>
      <c r="J149" s="9" t="s">
        <v>307</v>
      </c>
      <c r="K149" s="9" t="s">
        <v>191</v>
      </c>
      <c r="L149" s="9" t="s">
        <v>192</v>
      </c>
      <c r="M149" s="140" t="s">
        <v>1242</v>
      </c>
      <c r="N149" s="141" t="s">
        <v>1236</v>
      </c>
      <c r="O149" s="125" t="s">
        <v>74</v>
      </c>
      <c r="P149" s="126" t="s">
        <v>36</v>
      </c>
      <c r="Q149" s="127" t="s">
        <v>37</v>
      </c>
      <c r="R149" s="126" t="s">
        <v>38</v>
      </c>
      <c r="S149" s="128" t="s">
        <v>70</v>
      </c>
      <c r="T149" s="152" t="s">
        <v>54</v>
      </c>
      <c r="U149" s="157" t="s">
        <v>1243</v>
      </c>
      <c r="V149" s="21">
        <v>3</v>
      </c>
      <c r="W149" s="12">
        <v>5</v>
      </c>
      <c r="X149" s="12">
        <f t="shared" si="30"/>
        <v>15</v>
      </c>
      <c r="Y149" s="12" t="s">
        <v>41</v>
      </c>
      <c r="Z149" s="12"/>
      <c r="AA149" s="12"/>
      <c r="AB149" s="12"/>
      <c r="AC149" s="21">
        <v>3</v>
      </c>
      <c r="AD149" s="12">
        <v>5</v>
      </c>
      <c r="AE149" s="12">
        <f t="shared" si="31"/>
        <v>15</v>
      </c>
      <c r="AF149" s="12" t="s">
        <v>41</v>
      </c>
      <c r="AG149" s="16" t="s">
        <v>64</v>
      </c>
      <c r="AH149" s="15"/>
      <c r="AI149" s="15"/>
      <c r="AJ149" s="15"/>
    </row>
    <row r="150" spans="1:36" ht="160.5" hidden="1" customHeight="1" thickBot="1">
      <c r="A150" s="8"/>
      <c r="B150" s="9" t="s">
        <v>339</v>
      </c>
      <c r="C150" s="9" t="s">
        <v>47</v>
      </c>
      <c r="D150" s="9" t="s">
        <v>334</v>
      </c>
      <c r="E150" s="9" t="s">
        <v>335</v>
      </c>
      <c r="F150" s="10" t="s">
        <v>1104</v>
      </c>
      <c r="G150" s="118" t="s">
        <v>69</v>
      </c>
      <c r="H150" s="11" t="s">
        <v>1394</v>
      </c>
      <c r="I150" s="9" t="s">
        <v>303</v>
      </c>
      <c r="J150" s="9" t="s">
        <v>1456</v>
      </c>
      <c r="K150" s="9" t="s">
        <v>191</v>
      </c>
      <c r="L150" s="9" t="s">
        <v>192</v>
      </c>
      <c r="M150" s="140" t="s">
        <v>1178</v>
      </c>
      <c r="N150" s="141" t="s">
        <v>1178</v>
      </c>
      <c r="O150" s="125" t="s">
        <v>74</v>
      </c>
      <c r="P150" s="126" t="s">
        <v>36</v>
      </c>
      <c r="Q150" s="127" t="s">
        <v>37</v>
      </c>
      <c r="R150" s="126" t="s">
        <v>38</v>
      </c>
      <c r="S150" s="128" t="s">
        <v>70</v>
      </c>
      <c r="T150" s="152" t="s">
        <v>54</v>
      </c>
      <c r="U150" s="157" t="s">
        <v>1071</v>
      </c>
      <c r="V150" s="21">
        <v>3</v>
      </c>
      <c r="W150" s="12">
        <v>5</v>
      </c>
      <c r="X150" s="12">
        <f t="shared" si="30"/>
        <v>15</v>
      </c>
      <c r="Y150" s="12" t="s">
        <v>41</v>
      </c>
      <c r="Z150" s="12"/>
      <c r="AA150" s="12"/>
      <c r="AB150" s="12"/>
      <c r="AC150" s="21">
        <v>3</v>
      </c>
      <c r="AD150" s="12">
        <v>5</v>
      </c>
      <c r="AE150" s="12">
        <f t="shared" si="31"/>
        <v>15</v>
      </c>
      <c r="AF150" s="12" t="s">
        <v>41</v>
      </c>
      <c r="AG150" s="16" t="s">
        <v>64</v>
      </c>
      <c r="AH150" s="15"/>
      <c r="AI150" s="15"/>
      <c r="AJ150" s="15"/>
    </row>
    <row r="151" spans="1:36" ht="160.5" hidden="1" customHeight="1" thickBot="1">
      <c r="A151" s="8"/>
      <c r="B151" s="9" t="s">
        <v>340</v>
      </c>
      <c r="C151" s="9" t="s">
        <v>47</v>
      </c>
      <c r="D151" s="9" t="s">
        <v>334</v>
      </c>
      <c r="E151" s="9" t="s">
        <v>335</v>
      </c>
      <c r="F151" s="10" t="s">
        <v>1104</v>
      </c>
      <c r="G151" s="118" t="s">
        <v>69</v>
      </c>
      <c r="H151" s="11" t="s">
        <v>1394</v>
      </c>
      <c r="I151" s="9" t="s">
        <v>303</v>
      </c>
      <c r="J151" s="9" t="s">
        <v>1456</v>
      </c>
      <c r="K151" s="9" t="s">
        <v>191</v>
      </c>
      <c r="L151" s="9" t="s">
        <v>192</v>
      </c>
      <c r="M151" s="140" t="s">
        <v>1178</v>
      </c>
      <c r="N151" s="141" t="s">
        <v>1178</v>
      </c>
      <c r="O151" s="125" t="s">
        <v>74</v>
      </c>
      <c r="P151" s="126" t="s">
        <v>36</v>
      </c>
      <c r="Q151" s="127" t="s">
        <v>37</v>
      </c>
      <c r="R151" s="126" t="s">
        <v>38</v>
      </c>
      <c r="S151" s="128" t="s">
        <v>70</v>
      </c>
      <c r="T151" s="152" t="s">
        <v>54</v>
      </c>
      <c r="U151" s="157" t="s">
        <v>1071</v>
      </c>
      <c r="V151" s="21">
        <v>3</v>
      </c>
      <c r="W151" s="12">
        <v>5</v>
      </c>
      <c r="X151" s="12">
        <f t="shared" si="30"/>
        <v>15</v>
      </c>
      <c r="Y151" s="12" t="s">
        <v>41</v>
      </c>
      <c r="Z151" s="12"/>
      <c r="AA151" s="12"/>
      <c r="AB151" s="12"/>
      <c r="AC151" s="21">
        <v>3</v>
      </c>
      <c r="AD151" s="12">
        <v>5</v>
      </c>
      <c r="AE151" s="12">
        <f t="shared" si="31"/>
        <v>15</v>
      </c>
      <c r="AF151" s="12" t="s">
        <v>41</v>
      </c>
      <c r="AG151" s="16" t="s">
        <v>64</v>
      </c>
      <c r="AH151" s="15"/>
      <c r="AI151" s="15"/>
      <c r="AJ151" s="15"/>
    </row>
    <row r="152" spans="1:36" ht="160.5" hidden="1" customHeight="1" thickBot="1">
      <c r="A152" s="8"/>
      <c r="B152" s="9" t="s">
        <v>341</v>
      </c>
      <c r="C152" s="9" t="s">
        <v>47</v>
      </c>
      <c r="D152" s="9" t="s">
        <v>334</v>
      </c>
      <c r="E152" s="9" t="s">
        <v>335</v>
      </c>
      <c r="F152" s="10" t="s">
        <v>1104</v>
      </c>
      <c r="G152" s="118" t="s">
        <v>69</v>
      </c>
      <c r="H152" s="11" t="s">
        <v>1394</v>
      </c>
      <c r="I152" s="9" t="s">
        <v>303</v>
      </c>
      <c r="J152" s="9" t="s">
        <v>1456</v>
      </c>
      <c r="K152" s="9" t="s">
        <v>191</v>
      </c>
      <c r="L152" s="9" t="s">
        <v>192</v>
      </c>
      <c r="M152" s="140" t="s">
        <v>1178</v>
      </c>
      <c r="N152" s="141" t="s">
        <v>1178</v>
      </c>
      <c r="O152" s="125" t="s">
        <v>74</v>
      </c>
      <c r="P152" s="126" t="s">
        <v>36</v>
      </c>
      <c r="Q152" s="127" t="s">
        <v>37</v>
      </c>
      <c r="R152" s="126" t="s">
        <v>38</v>
      </c>
      <c r="S152" s="128" t="s">
        <v>70</v>
      </c>
      <c r="T152" s="152" t="s">
        <v>54</v>
      </c>
      <c r="U152" s="157" t="s">
        <v>1071</v>
      </c>
      <c r="V152" s="21">
        <v>3</v>
      </c>
      <c r="W152" s="12">
        <v>5</v>
      </c>
      <c r="X152" s="12">
        <f t="shared" si="30"/>
        <v>15</v>
      </c>
      <c r="Y152" s="12" t="s">
        <v>41</v>
      </c>
      <c r="Z152" s="12"/>
      <c r="AA152" s="12"/>
      <c r="AB152" s="12"/>
      <c r="AC152" s="21">
        <v>3</v>
      </c>
      <c r="AD152" s="12">
        <v>5</v>
      </c>
      <c r="AE152" s="12">
        <f t="shared" si="31"/>
        <v>15</v>
      </c>
      <c r="AF152" s="12" t="s">
        <v>41</v>
      </c>
      <c r="AG152" s="16" t="s">
        <v>64</v>
      </c>
      <c r="AH152" s="15"/>
      <c r="AI152" s="15"/>
      <c r="AJ152" s="15"/>
    </row>
    <row r="153" spans="1:36" ht="160.5" hidden="1" customHeight="1" thickBot="1">
      <c r="A153" s="8"/>
      <c r="B153" s="9" t="s">
        <v>342</v>
      </c>
      <c r="C153" s="9" t="s">
        <v>47</v>
      </c>
      <c r="D153" s="9" t="s">
        <v>334</v>
      </c>
      <c r="E153" s="9" t="s">
        <v>335</v>
      </c>
      <c r="F153" s="10" t="s">
        <v>1104</v>
      </c>
      <c r="G153" s="118" t="s">
        <v>69</v>
      </c>
      <c r="H153" s="11" t="s">
        <v>1394</v>
      </c>
      <c r="I153" s="9" t="s">
        <v>303</v>
      </c>
      <c r="J153" s="9" t="s">
        <v>1456</v>
      </c>
      <c r="K153" s="9" t="s">
        <v>191</v>
      </c>
      <c r="L153" s="9" t="s">
        <v>192</v>
      </c>
      <c r="M153" s="140" t="s">
        <v>1178</v>
      </c>
      <c r="N153" s="141" t="s">
        <v>1178</v>
      </c>
      <c r="O153" s="125" t="s">
        <v>74</v>
      </c>
      <c r="P153" s="126" t="s">
        <v>36</v>
      </c>
      <c r="Q153" s="127" t="s">
        <v>37</v>
      </c>
      <c r="R153" s="126" t="s">
        <v>38</v>
      </c>
      <c r="S153" s="128" t="s">
        <v>70</v>
      </c>
      <c r="T153" s="152" t="s">
        <v>54</v>
      </c>
      <c r="U153" s="157" t="s">
        <v>1071</v>
      </c>
      <c r="V153" s="21">
        <v>3</v>
      </c>
      <c r="W153" s="12">
        <v>5</v>
      </c>
      <c r="X153" s="12">
        <f t="shared" si="30"/>
        <v>15</v>
      </c>
      <c r="Y153" s="12" t="s">
        <v>41</v>
      </c>
      <c r="Z153" s="12"/>
      <c r="AA153" s="12"/>
      <c r="AB153" s="12"/>
      <c r="AC153" s="21">
        <v>3</v>
      </c>
      <c r="AD153" s="12">
        <v>5</v>
      </c>
      <c r="AE153" s="12">
        <f t="shared" si="31"/>
        <v>15</v>
      </c>
      <c r="AF153" s="12" t="s">
        <v>41</v>
      </c>
      <c r="AG153" s="16" t="s">
        <v>64</v>
      </c>
      <c r="AH153" s="15"/>
      <c r="AI153" s="15"/>
      <c r="AJ153" s="15"/>
    </row>
    <row r="154" spans="1:36" ht="160.5" hidden="1" customHeight="1" thickBot="1">
      <c r="A154" s="8"/>
      <c r="B154" s="9" t="s">
        <v>350</v>
      </c>
      <c r="C154" s="9" t="s">
        <v>47</v>
      </c>
      <c r="D154" s="9" t="s">
        <v>334</v>
      </c>
      <c r="E154" s="9" t="s">
        <v>1025</v>
      </c>
      <c r="F154" s="10" t="s">
        <v>1044</v>
      </c>
      <c r="G154" s="118" t="s">
        <v>69</v>
      </c>
      <c r="H154" s="11" t="s">
        <v>1394</v>
      </c>
      <c r="I154" s="9" t="s">
        <v>303</v>
      </c>
      <c r="J154" s="9" t="s">
        <v>1457</v>
      </c>
      <c r="K154" s="9" t="s">
        <v>191</v>
      </c>
      <c r="L154" s="9" t="s">
        <v>192</v>
      </c>
      <c r="M154" s="140" t="s">
        <v>1242</v>
      </c>
      <c r="N154" s="141" t="s">
        <v>1236</v>
      </c>
      <c r="O154" s="125" t="s">
        <v>74</v>
      </c>
      <c r="P154" s="126" t="s">
        <v>36</v>
      </c>
      <c r="Q154" s="127" t="s">
        <v>37</v>
      </c>
      <c r="R154" s="126" t="s">
        <v>38</v>
      </c>
      <c r="S154" s="128" t="s">
        <v>70</v>
      </c>
      <c r="T154" s="152" t="s">
        <v>54</v>
      </c>
      <c r="U154" s="157" t="s">
        <v>1243</v>
      </c>
      <c r="V154" s="21">
        <v>3</v>
      </c>
      <c r="W154" s="12">
        <v>5</v>
      </c>
      <c r="X154" s="12">
        <f t="shared" si="30"/>
        <v>15</v>
      </c>
      <c r="Y154" s="12" t="s">
        <v>41</v>
      </c>
      <c r="Z154" s="12"/>
      <c r="AA154" s="12"/>
      <c r="AB154" s="12"/>
      <c r="AC154" s="21">
        <v>3</v>
      </c>
      <c r="AD154" s="12">
        <v>5</v>
      </c>
      <c r="AE154" s="12">
        <f t="shared" si="31"/>
        <v>15</v>
      </c>
      <c r="AF154" s="12" t="s">
        <v>41</v>
      </c>
      <c r="AG154" s="16" t="s">
        <v>64</v>
      </c>
      <c r="AH154" s="15"/>
      <c r="AI154" s="15"/>
      <c r="AJ154" s="15"/>
    </row>
    <row r="155" spans="1:36" ht="160.5" hidden="1" customHeight="1" thickBot="1">
      <c r="A155" s="8"/>
      <c r="B155" s="9" t="s">
        <v>343</v>
      </c>
      <c r="C155" s="9" t="s">
        <v>47</v>
      </c>
      <c r="D155" s="9" t="s">
        <v>334</v>
      </c>
      <c r="E155" s="9" t="s">
        <v>335</v>
      </c>
      <c r="F155" s="10" t="s">
        <v>1104</v>
      </c>
      <c r="G155" s="118" t="s">
        <v>69</v>
      </c>
      <c r="H155" s="11" t="s">
        <v>1394</v>
      </c>
      <c r="I155" s="9" t="s">
        <v>303</v>
      </c>
      <c r="J155" s="9" t="s">
        <v>1456</v>
      </c>
      <c r="K155" s="9" t="s">
        <v>191</v>
      </c>
      <c r="L155" s="9" t="s">
        <v>192</v>
      </c>
      <c r="M155" s="140" t="s">
        <v>1178</v>
      </c>
      <c r="N155" s="141" t="s">
        <v>1178</v>
      </c>
      <c r="O155" s="125" t="s">
        <v>74</v>
      </c>
      <c r="P155" s="126" t="s">
        <v>36</v>
      </c>
      <c r="Q155" s="127" t="s">
        <v>37</v>
      </c>
      <c r="R155" s="126" t="s">
        <v>38</v>
      </c>
      <c r="S155" s="128" t="s">
        <v>70</v>
      </c>
      <c r="T155" s="152" t="s">
        <v>54</v>
      </c>
      <c r="U155" s="157" t="s">
        <v>1071</v>
      </c>
      <c r="V155" s="21">
        <v>3</v>
      </c>
      <c r="W155" s="12">
        <v>5</v>
      </c>
      <c r="X155" s="12">
        <f t="shared" si="30"/>
        <v>15</v>
      </c>
      <c r="Y155" s="12" t="s">
        <v>41</v>
      </c>
      <c r="Z155" s="12"/>
      <c r="AA155" s="12"/>
      <c r="AB155" s="12"/>
      <c r="AC155" s="21">
        <v>3</v>
      </c>
      <c r="AD155" s="12">
        <v>5</v>
      </c>
      <c r="AE155" s="12">
        <f t="shared" si="31"/>
        <v>15</v>
      </c>
      <c r="AF155" s="12" t="s">
        <v>41</v>
      </c>
      <c r="AG155" s="16" t="s">
        <v>64</v>
      </c>
      <c r="AH155" s="15"/>
      <c r="AI155" s="15"/>
      <c r="AJ155" s="15"/>
    </row>
    <row r="156" spans="1:36" ht="160.5" customHeight="1" thickBot="1">
      <c r="A156" s="8"/>
      <c r="B156" s="9" t="s">
        <v>344</v>
      </c>
      <c r="C156" s="9" t="s">
        <v>47</v>
      </c>
      <c r="D156" s="9" t="s">
        <v>280</v>
      </c>
      <c r="E156" s="9" t="s">
        <v>345</v>
      </c>
      <c r="F156" s="10" t="s">
        <v>1044</v>
      </c>
      <c r="G156" s="118" t="s">
        <v>69</v>
      </c>
      <c r="H156" s="11" t="s">
        <v>1406</v>
      </c>
      <c r="I156" s="9" t="s">
        <v>303</v>
      </c>
      <c r="J156" s="9" t="s">
        <v>1458</v>
      </c>
      <c r="K156" s="9" t="s">
        <v>191</v>
      </c>
      <c r="L156" s="9" t="s">
        <v>192</v>
      </c>
      <c r="M156" s="140" t="s">
        <v>1235</v>
      </c>
      <c r="N156" s="141" t="s">
        <v>1236</v>
      </c>
      <c r="O156" s="125" t="s">
        <v>74</v>
      </c>
      <c r="P156" s="126" t="s">
        <v>36</v>
      </c>
      <c r="Q156" s="127" t="s">
        <v>37</v>
      </c>
      <c r="R156" s="126" t="s">
        <v>38</v>
      </c>
      <c r="S156" s="128" t="s">
        <v>70</v>
      </c>
      <c r="T156" s="152" t="s">
        <v>54</v>
      </c>
      <c r="U156" s="157" t="s">
        <v>1237</v>
      </c>
      <c r="V156" s="21">
        <v>5</v>
      </c>
      <c r="W156" s="12">
        <v>5</v>
      </c>
      <c r="X156" s="12">
        <f>IF(V156*W156=0,"",V156*W156)</f>
        <v>25</v>
      </c>
      <c r="Y156" s="12" t="s">
        <v>41</v>
      </c>
      <c r="Z156" s="12"/>
      <c r="AA156" s="12"/>
      <c r="AB156" s="12"/>
      <c r="AC156" s="21">
        <v>5</v>
      </c>
      <c r="AD156" s="12">
        <v>5</v>
      </c>
      <c r="AE156" s="12">
        <f>IF(AC156*AD156=0,"",AC156*AD156)</f>
        <v>25</v>
      </c>
      <c r="AF156" s="12" t="s">
        <v>41</v>
      </c>
      <c r="AG156" s="16" t="s">
        <v>64</v>
      </c>
      <c r="AH156" s="15"/>
      <c r="AI156" s="15"/>
      <c r="AJ156" s="15"/>
    </row>
    <row r="157" spans="1:36" ht="160.5" customHeight="1" thickBot="1">
      <c r="A157" s="8"/>
      <c r="B157" s="9" t="s">
        <v>346</v>
      </c>
      <c r="C157" s="9" t="s">
        <v>47</v>
      </c>
      <c r="D157" s="9" t="s">
        <v>280</v>
      </c>
      <c r="E157" s="9" t="s">
        <v>347</v>
      </c>
      <c r="F157" s="10" t="s">
        <v>1104</v>
      </c>
      <c r="G157" s="118" t="s">
        <v>69</v>
      </c>
      <c r="H157" s="11" t="s">
        <v>1406</v>
      </c>
      <c r="I157" s="9" t="s">
        <v>303</v>
      </c>
      <c r="J157" s="9" t="s">
        <v>1458</v>
      </c>
      <c r="K157" s="9" t="s">
        <v>191</v>
      </c>
      <c r="L157" s="9" t="s">
        <v>192</v>
      </c>
      <c r="M157" s="140" t="s">
        <v>1178</v>
      </c>
      <c r="N157" s="141" t="s">
        <v>1178</v>
      </c>
      <c r="O157" s="125" t="s">
        <v>74</v>
      </c>
      <c r="P157" s="126" t="s">
        <v>36</v>
      </c>
      <c r="Q157" s="127" t="s">
        <v>37</v>
      </c>
      <c r="R157" s="126" t="s">
        <v>38</v>
      </c>
      <c r="S157" s="128" t="s">
        <v>70</v>
      </c>
      <c r="T157" s="152" t="s">
        <v>54</v>
      </c>
      <c r="U157" s="157" t="s">
        <v>1072</v>
      </c>
      <c r="V157" s="21">
        <v>5</v>
      </c>
      <c r="W157" s="12">
        <v>5</v>
      </c>
      <c r="X157" s="12">
        <f t="shared" ref="X157:X158" si="32">IF(V157*W157=0,"",V157*W157)</f>
        <v>25</v>
      </c>
      <c r="Y157" s="12" t="s">
        <v>41</v>
      </c>
      <c r="Z157" s="12"/>
      <c r="AA157" s="12"/>
      <c r="AB157" s="12"/>
      <c r="AC157" s="21">
        <v>5</v>
      </c>
      <c r="AD157" s="12">
        <v>5</v>
      </c>
      <c r="AE157" s="12">
        <f t="shared" ref="AE157:AE158" si="33">IF(AC157*AD157=0,"",AC157*AD157)</f>
        <v>25</v>
      </c>
      <c r="AF157" s="12" t="s">
        <v>41</v>
      </c>
      <c r="AG157" s="16" t="s">
        <v>64</v>
      </c>
      <c r="AH157" s="15"/>
      <c r="AI157" s="15"/>
      <c r="AJ157" s="15"/>
    </row>
    <row r="158" spans="1:36" ht="160.5" customHeight="1" thickBot="1">
      <c r="A158" s="8"/>
      <c r="B158" s="9" t="s">
        <v>348</v>
      </c>
      <c r="C158" s="9" t="s">
        <v>47</v>
      </c>
      <c r="D158" s="9" t="s">
        <v>280</v>
      </c>
      <c r="E158" s="9" t="s">
        <v>349</v>
      </c>
      <c r="F158" s="10" t="s">
        <v>1104</v>
      </c>
      <c r="G158" s="118" t="s">
        <v>69</v>
      </c>
      <c r="H158" s="11" t="s">
        <v>1406</v>
      </c>
      <c r="I158" s="9" t="s">
        <v>303</v>
      </c>
      <c r="J158" s="9" t="s">
        <v>1458</v>
      </c>
      <c r="K158" s="9" t="s">
        <v>191</v>
      </c>
      <c r="L158" s="9" t="s">
        <v>192</v>
      </c>
      <c r="M158" s="140" t="s">
        <v>1178</v>
      </c>
      <c r="N158" s="141" t="s">
        <v>1178</v>
      </c>
      <c r="O158" s="125" t="s">
        <v>74</v>
      </c>
      <c r="P158" s="126" t="s">
        <v>36</v>
      </c>
      <c r="Q158" s="127" t="s">
        <v>37</v>
      </c>
      <c r="R158" s="126" t="s">
        <v>38</v>
      </c>
      <c r="S158" s="128" t="s">
        <v>70</v>
      </c>
      <c r="T158" s="152" t="s">
        <v>54</v>
      </c>
      <c r="U158" s="157" t="s">
        <v>1072</v>
      </c>
      <c r="V158" s="21">
        <v>5</v>
      </c>
      <c r="W158" s="12">
        <v>5</v>
      </c>
      <c r="X158" s="12">
        <f t="shared" si="32"/>
        <v>25</v>
      </c>
      <c r="Y158" s="12" t="s">
        <v>41</v>
      </c>
      <c r="Z158" s="12"/>
      <c r="AA158" s="12"/>
      <c r="AB158" s="12"/>
      <c r="AC158" s="21">
        <v>5</v>
      </c>
      <c r="AD158" s="12">
        <v>5</v>
      </c>
      <c r="AE158" s="12">
        <f t="shared" si="33"/>
        <v>25</v>
      </c>
      <c r="AF158" s="12" t="s">
        <v>41</v>
      </c>
      <c r="AG158" s="16" t="s">
        <v>64</v>
      </c>
      <c r="AH158" s="15"/>
      <c r="AI158" s="15"/>
      <c r="AJ158" s="15"/>
    </row>
    <row r="159" spans="1:36" ht="160.5" hidden="1" customHeight="1" thickBot="1">
      <c r="A159" s="8"/>
      <c r="B159" s="9" t="s">
        <v>350</v>
      </c>
      <c r="C159" s="9" t="s">
        <v>47</v>
      </c>
      <c r="D159" s="9" t="s">
        <v>351</v>
      </c>
      <c r="E159" s="9" t="s">
        <v>246</v>
      </c>
      <c r="F159" s="10" t="s">
        <v>1104</v>
      </c>
      <c r="G159" s="118" t="s">
        <v>69</v>
      </c>
      <c r="H159" s="11" t="s">
        <v>352</v>
      </c>
      <c r="I159" s="9" t="s">
        <v>303</v>
      </c>
      <c r="J159" s="9" t="s">
        <v>1456</v>
      </c>
      <c r="K159" s="9" t="s">
        <v>191</v>
      </c>
      <c r="L159" s="9" t="s">
        <v>192</v>
      </c>
      <c r="M159" s="140" t="s">
        <v>1178</v>
      </c>
      <c r="N159" s="141" t="s">
        <v>1178</v>
      </c>
      <c r="O159" s="125" t="s">
        <v>74</v>
      </c>
      <c r="P159" s="126" t="s">
        <v>36</v>
      </c>
      <c r="Q159" s="127" t="s">
        <v>37</v>
      </c>
      <c r="R159" s="126" t="s">
        <v>38</v>
      </c>
      <c r="S159" s="128" t="s">
        <v>70</v>
      </c>
      <c r="T159" s="152" t="s">
        <v>54</v>
      </c>
      <c r="U159" s="157" t="s">
        <v>1072</v>
      </c>
      <c r="V159" s="21">
        <v>5</v>
      </c>
      <c r="W159" s="12">
        <v>5</v>
      </c>
      <c r="X159" s="12">
        <f>IF(V159*W159=0,"",V159*W159)</f>
        <v>25</v>
      </c>
      <c r="Y159" s="12" t="s">
        <v>41</v>
      </c>
      <c r="Z159" s="12"/>
      <c r="AA159" s="12"/>
      <c r="AB159" s="12"/>
      <c r="AC159" s="21">
        <v>5</v>
      </c>
      <c r="AD159" s="12">
        <v>5</v>
      </c>
      <c r="AE159" s="12">
        <f>IF(AC159*AD159=0,"",AC159*AD159)</f>
        <v>25</v>
      </c>
      <c r="AF159" s="12" t="s">
        <v>41</v>
      </c>
      <c r="AG159" s="16" t="s">
        <v>64</v>
      </c>
      <c r="AH159" s="15"/>
      <c r="AI159" s="15"/>
      <c r="AJ159" s="15"/>
    </row>
    <row r="160" spans="1:36" ht="160.5" hidden="1" customHeight="1" thickBot="1">
      <c r="A160" s="8"/>
      <c r="B160" s="9" t="s">
        <v>1200</v>
      </c>
      <c r="C160" s="9" t="s">
        <v>47</v>
      </c>
      <c r="D160" s="9" t="s">
        <v>351</v>
      </c>
      <c r="E160" s="9" t="s">
        <v>349</v>
      </c>
      <c r="F160" s="10" t="s">
        <v>1044</v>
      </c>
      <c r="G160" s="118" t="s">
        <v>57</v>
      </c>
      <c r="H160" s="11" t="s">
        <v>352</v>
      </c>
      <c r="I160" s="9" t="s">
        <v>303</v>
      </c>
      <c r="J160" s="9" t="s">
        <v>1456</v>
      </c>
      <c r="K160" s="9" t="s">
        <v>191</v>
      </c>
      <c r="L160" s="9" t="s">
        <v>192</v>
      </c>
      <c r="M160" s="140" t="s">
        <v>1201</v>
      </c>
      <c r="N160" s="141" t="s">
        <v>1202</v>
      </c>
      <c r="O160" s="125" t="s">
        <v>74</v>
      </c>
      <c r="P160" s="126" t="s">
        <v>36</v>
      </c>
      <c r="Q160" s="127" t="s">
        <v>37</v>
      </c>
      <c r="R160" s="126" t="s">
        <v>38</v>
      </c>
      <c r="S160" s="128" t="s">
        <v>70</v>
      </c>
      <c r="T160" s="152" t="s">
        <v>54</v>
      </c>
      <c r="U160" s="157" t="s">
        <v>1203</v>
      </c>
      <c r="V160" s="21">
        <v>5</v>
      </c>
      <c r="W160" s="12">
        <v>5</v>
      </c>
      <c r="X160" s="12">
        <f>IF(V160*W160=0,"",V160*W160)</f>
        <v>25</v>
      </c>
      <c r="Y160" s="12" t="s">
        <v>41</v>
      </c>
      <c r="Z160" s="12"/>
      <c r="AA160" s="12"/>
      <c r="AB160" s="12"/>
      <c r="AC160" s="21">
        <v>5</v>
      </c>
      <c r="AD160" s="12">
        <v>5</v>
      </c>
      <c r="AE160" s="12">
        <f>IF(AC160*AD160=0,"",AC160*AD160)</f>
        <v>25</v>
      </c>
      <c r="AF160" s="12" t="s">
        <v>41</v>
      </c>
      <c r="AG160" s="16" t="s">
        <v>64</v>
      </c>
      <c r="AH160" s="15"/>
      <c r="AI160" s="15"/>
      <c r="AJ160" s="15"/>
    </row>
    <row r="161" spans="1:36" ht="160.5" hidden="1" customHeight="1" thickBot="1">
      <c r="A161" s="8"/>
      <c r="B161" s="9" t="s">
        <v>1199</v>
      </c>
      <c r="C161" s="9" t="s">
        <v>47</v>
      </c>
      <c r="D161" s="9" t="s">
        <v>351</v>
      </c>
      <c r="E161" s="9" t="s">
        <v>246</v>
      </c>
      <c r="F161" s="10" t="s">
        <v>1044</v>
      </c>
      <c r="G161" s="118" t="s">
        <v>69</v>
      </c>
      <c r="H161" s="11" t="s">
        <v>352</v>
      </c>
      <c r="I161" s="9" t="s">
        <v>303</v>
      </c>
      <c r="J161" s="9" t="s">
        <v>1439</v>
      </c>
      <c r="K161" s="9" t="s">
        <v>191</v>
      </c>
      <c r="L161" s="9" t="s">
        <v>192</v>
      </c>
      <c r="M161" s="140" t="s">
        <v>1196</v>
      </c>
      <c r="N161" s="141" t="s">
        <v>1197</v>
      </c>
      <c r="O161" s="125" t="s">
        <v>74</v>
      </c>
      <c r="P161" s="126" t="s">
        <v>36</v>
      </c>
      <c r="Q161" s="127" t="s">
        <v>37</v>
      </c>
      <c r="R161" s="126" t="s">
        <v>38</v>
      </c>
      <c r="S161" s="128" t="s">
        <v>70</v>
      </c>
      <c r="T161" s="152" t="s">
        <v>54</v>
      </c>
      <c r="U161" s="157" t="s">
        <v>1198</v>
      </c>
      <c r="V161" s="21">
        <v>5</v>
      </c>
      <c r="W161" s="12">
        <v>5</v>
      </c>
      <c r="X161" s="12">
        <f t="shared" ref="X161" si="34">IF(V161*W161=0,"",V161*W161)</f>
        <v>25</v>
      </c>
      <c r="Y161" s="12" t="s">
        <v>41</v>
      </c>
      <c r="Z161" s="12"/>
      <c r="AA161" s="12"/>
      <c r="AB161" s="12"/>
      <c r="AC161" s="21">
        <v>5</v>
      </c>
      <c r="AD161" s="12">
        <v>5</v>
      </c>
      <c r="AE161" s="12">
        <f t="shared" ref="AE161" si="35">IF(AC161*AD161=0,"",AC161*AD161)</f>
        <v>25</v>
      </c>
      <c r="AF161" s="12" t="s">
        <v>41</v>
      </c>
      <c r="AG161" s="16" t="s">
        <v>64</v>
      </c>
      <c r="AH161" s="15"/>
      <c r="AI161" s="15"/>
      <c r="AJ161" s="15"/>
    </row>
    <row r="162" spans="1:36" ht="160.5" hidden="1" customHeight="1" thickBot="1">
      <c r="A162" s="8"/>
      <c r="B162" s="9" t="s">
        <v>67</v>
      </c>
      <c r="C162" s="9" t="s">
        <v>47</v>
      </c>
      <c r="D162" s="9" t="s">
        <v>353</v>
      </c>
      <c r="E162" s="9" t="s">
        <v>244</v>
      </c>
      <c r="F162" s="10" t="s">
        <v>1104</v>
      </c>
      <c r="G162" s="118" t="s">
        <v>69</v>
      </c>
      <c r="H162" s="11" t="s">
        <v>354</v>
      </c>
      <c r="I162" s="9" t="s">
        <v>355</v>
      </c>
      <c r="J162" s="9" t="s">
        <v>1441</v>
      </c>
      <c r="K162" s="9" t="s">
        <v>191</v>
      </c>
      <c r="L162" s="9" t="s">
        <v>192</v>
      </c>
      <c r="M162" s="140" t="s">
        <v>1178</v>
      </c>
      <c r="N162" s="141" t="s">
        <v>1178</v>
      </c>
      <c r="O162" s="125" t="s">
        <v>74</v>
      </c>
      <c r="P162" s="126" t="s">
        <v>36</v>
      </c>
      <c r="Q162" s="127" t="s">
        <v>37</v>
      </c>
      <c r="R162" s="126" t="s">
        <v>38</v>
      </c>
      <c r="S162" s="128" t="s">
        <v>70</v>
      </c>
      <c r="T162" s="152" t="s">
        <v>54</v>
      </c>
      <c r="U162" s="157" t="s">
        <v>1072</v>
      </c>
      <c r="V162" s="21">
        <v>5</v>
      </c>
      <c r="W162" s="12">
        <v>5</v>
      </c>
      <c r="X162" s="12">
        <f>IF(V162*W162=0,"",V162*W162)</f>
        <v>25</v>
      </c>
      <c r="Y162" s="12" t="s">
        <v>41</v>
      </c>
      <c r="Z162" s="12"/>
      <c r="AA162" s="12"/>
      <c r="AB162" s="12"/>
      <c r="AC162" s="21">
        <v>5</v>
      </c>
      <c r="AD162" s="12">
        <v>5</v>
      </c>
      <c r="AE162" s="12">
        <f>IF(AC162*AD162=0,"",AC162*AD162)</f>
        <v>25</v>
      </c>
      <c r="AF162" s="12" t="s">
        <v>41</v>
      </c>
      <c r="AG162" s="16" t="s">
        <v>64</v>
      </c>
      <c r="AH162" s="15"/>
      <c r="AI162" s="15"/>
      <c r="AJ162" s="15"/>
    </row>
    <row r="163" spans="1:36" ht="160.5" hidden="1" customHeight="1" thickBot="1">
      <c r="A163" s="8"/>
      <c r="B163" s="9" t="s">
        <v>356</v>
      </c>
      <c r="C163" s="9" t="s">
        <v>47</v>
      </c>
      <c r="D163" s="9" t="s">
        <v>353</v>
      </c>
      <c r="E163" s="9" t="s">
        <v>244</v>
      </c>
      <c r="F163" s="10" t="s">
        <v>1104</v>
      </c>
      <c r="G163" s="118" t="s">
        <v>30</v>
      </c>
      <c r="H163" s="11" t="s">
        <v>354</v>
      </c>
      <c r="I163" s="9" t="s">
        <v>355</v>
      </c>
      <c r="J163" s="9" t="s">
        <v>1459</v>
      </c>
      <c r="K163" s="9" t="s">
        <v>191</v>
      </c>
      <c r="L163" s="9" t="s">
        <v>192</v>
      </c>
      <c r="M163" s="140" t="s">
        <v>1178</v>
      </c>
      <c r="N163" s="141" t="s">
        <v>1178</v>
      </c>
      <c r="O163" s="125" t="s">
        <v>74</v>
      </c>
      <c r="P163" s="126" t="s">
        <v>36</v>
      </c>
      <c r="Q163" s="127" t="s">
        <v>37</v>
      </c>
      <c r="R163" s="126" t="s">
        <v>38</v>
      </c>
      <c r="S163" s="128" t="s">
        <v>39</v>
      </c>
      <c r="T163" s="152" t="s">
        <v>214</v>
      </c>
      <c r="U163" s="157" t="s">
        <v>1073</v>
      </c>
      <c r="V163" s="21">
        <v>5</v>
      </c>
      <c r="W163" s="12">
        <v>5</v>
      </c>
      <c r="X163" s="12">
        <f t="shared" ref="X163:X166" si="36">IF(V163*W163=0,"",V163*W163)</f>
        <v>25</v>
      </c>
      <c r="Y163" s="12" t="s">
        <v>41</v>
      </c>
      <c r="Z163" s="12"/>
      <c r="AA163" s="12"/>
      <c r="AB163" s="12"/>
      <c r="AC163" s="21">
        <v>5</v>
      </c>
      <c r="AD163" s="12">
        <v>5</v>
      </c>
      <c r="AE163" s="12">
        <f t="shared" ref="AE163:AE166" si="37">IF(AC163*AD163=0,"",AC163*AD163)</f>
        <v>25</v>
      </c>
      <c r="AF163" s="12" t="s">
        <v>41</v>
      </c>
      <c r="AG163" s="16" t="s">
        <v>64</v>
      </c>
      <c r="AH163" s="15"/>
      <c r="AI163" s="15"/>
      <c r="AJ163" s="15"/>
    </row>
    <row r="164" spans="1:36" ht="160.5" hidden="1" customHeight="1" thickBot="1">
      <c r="A164" s="8"/>
      <c r="B164" s="9" t="s">
        <v>357</v>
      </c>
      <c r="C164" s="9" t="s">
        <v>47</v>
      </c>
      <c r="D164" s="9" t="s">
        <v>353</v>
      </c>
      <c r="E164" s="9" t="s">
        <v>244</v>
      </c>
      <c r="F164" s="10" t="s">
        <v>1104</v>
      </c>
      <c r="G164" s="118" t="s">
        <v>69</v>
      </c>
      <c r="H164" s="11" t="s">
        <v>354</v>
      </c>
      <c r="I164" s="9" t="s">
        <v>355</v>
      </c>
      <c r="J164" s="9" t="s">
        <v>1459</v>
      </c>
      <c r="K164" s="9" t="s">
        <v>191</v>
      </c>
      <c r="L164" s="9" t="s">
        <v>192</v>
      </c>
      <c r="M164" s="140" t="s">
        <v>1178</v>
      </c>
      <c r="N164" s="141" t="s">
        <v>1178</v>
      </c>
      <c r="O164" s="125" t="s">
        <v>74</v>
      </c>
      <c r="P164" s="126" t="s">
        <v>36</v>
      </c>
      <c r="Q164" s="127" t="s">
        <v>37</v>
      </c>
      <c r="R164" s="126" t="s">
        <v>38</v>
      </c>
      <c r="S164" s="128" t="s">
        <v>70</v>
      </c>
      <c r="T164" s="152" t="s">
        <v>54</v>
      </c>
      <c r="U164" s="157" t="s">
        <v>1074</v>
      </c>
      <c r="V164" s="21">
        <v>5</v>
      </c>
      <c r="W164" s="12">
        <v>5</v>
      </c>
      <c r="X164" s="12">
        <f t="shared" si="36"/>
        <v>25</v>
      </c>
      <c r="Y164" s="12" t="s">
        <v>41</v>
      </c>
      <c r="Z164" s="12"/>
      <c r="AA164" s="12"/>
      <c r="AB164" s="12"/>
      <c r="AC164" s="21">
        <v>5</v>
      </c>
      <c r="AD164" s="12">
        <v>5</v>
      </c>
      <c r="AE164" s="12">
        <f t="shared" si="37"/>
        <v>25</v>
      </c>
      <c r="AF164" s="12" t="s">
        <v>41</v>
      </c>
      <c r="AG164" s="16" t="s">
        <v>64</v>
      </c>
      <c r="AH164" s="15"/>
      <c r="AI164" s="15"/>
      <c r="AJ164" s="15"/>
    </row>
    <row r="165" spans="1:36" ht="160.5" hidden="1" customHeight="1" thickBot="1">
      <c r="A165" s="8"/>
      <c r="B165" s="9" t="s">
        <v>358</v>
      </c>
      <c r="C165" s="9" t="s">
        <v>47</v>
      </c>
      <c r="D165" s="9" t="s">
        <v>353</v>
      </c>
      <c r="E165" s="9" t="s">
        <v>244</v>
      </c>
      <c r="F165" s="10" t="s">
        <v>1104</v>
      </c>
      <c r="G165" s="118" t="s">
        <v>69</v>
      </c>
      <c r="H165" s="11" t="s">
        <v>354</v>
      </c>
      <c r="I165" s="9" t="s">
        <v>355</v>
      </c>
      <c r="J165" s="9" t="s">
        <v>1459</v>
      </c>
      <c r="K165" s="9" t="s">
        <v>191</v>
      </c>
      <c r="L165" s="9" t="s">
        <v>192</v>
      </c>
      <c r="M165" s="140" t="s">
        <v>1178</v>
      </c>
      <c r="N165" s="141" t="s">
        <v>1178</v>
      </c>
      <c r="O165" s="125" t="s">
        <v>74</v>
      </c>
      <c r="P165" s="126" t="s">
        <v>36</v>
      </c>
      <c r="Q165" s="127" t="s">
        <v>37</v>
      </c>
      <c r="R165" s="126" t="s">
        <v>38</v>
      </c>
      <c r="S165" s="128" t="s">
        <v>70</v>
      </c>
      <c r="T165" s="152" t="s">
        <v>54</v>
      </c>
      <c r="U165" s="157" t="s">
        <v>1074</v>
      </c>
      <c r="V165" s="21">
        <v>5</v>
      </c>
      <c r="W165" s="12">
        <v>5</v>
      </c>
      <c r="X165" s="12">
        <f t="shared" si="36"/>
        <v>25</v>
      </c>
      <c r="Y165" s="12" t="s">
        <v>41</v>
      </c>
      <c r="Z165" s="12"/>
      <c r="AA165" s="12"/>
      <c r="AB165" s="12"/>
      <c r="AC165" s="21">
        <v>5</v>
      </c>
      <c r="AD165" s="12">
        <v>5</v>
      </c>
      <c r="AE165" s="12">
        <f t="shared" si="37"/>
        <v>25</v>
      </c>
      <c r="AF165" s="12" t="s">
        <v>41</v>
      </c>
      <c r="AG165" s="16" t="s">
        <v>64</v>
      </c>
      <c r="AH165" s="15"/>
      <c r="AI165" s="15"/>
      <c r="AJ165" s="15"/>
    </row>
    <row r="166" spans="1:36" ht="160.5" hidden="1" customHeight="1" thickBot="1">
      <c r="A166" s="8"/>
      <c r="B166" s="9" t="s">
        <v>359</v>
      </c>
      <c r="C166" s="9" t="s">
        <v>47</v>
      </c>
      <c r="D166" s="9" t="s">
        <v>353</v>
      </c>
      <c r="E166" s="9" t="s">
        <v>244</v>
      </c>
      <c r="F166" s="10" t="s">
        <v>1104</v>
      </c>
      <c r="G166" s="118" t="s">
        <v>69</v>
      </c>
      <c r="H166" s="11" t="s">
        <v>354</v>
      </c>
      <c r="I166" s="9" t="s">
        <v>355</v>
      </c>
      <c r="J166" s="9" t="s">
        <v>1449</v>
      </c>
      <c r="K166" s="9" t="s">
        <v>191</v>
      </c>
      <c r="L166" s="9" t="s">
        <v>192</v>
      </c>
      <c r="M166" s="140" t="s">
        <v>1178</v>
      </c>
      <c r="N166" s="141" t="s">
        <v>1178</v>
      </c>
      <c r="O166" s="125" t="s">
        <v>74</v>
      </c>
      <c r="P166" s="126" t="s">
        <v>36</v>
      </c>
      <c r="Q166" s="127" t="s">
        <v>37</v>
      </c>
      <c r="R166" s="126" t="s">
        <v>38</v>
      </c>
      <c r="S166" s="128" t="s">
        <v>70</v>
      </c>
      <c r="T166" s="152" t="s">
        <v>54</v>
      </c>
      <c r="U166" s="157" t="s">
        <v>1074</v>
      </c>
      <c r="V166" s="21">
        <v>5</v>
      </c>
      <c r="W166" s="12">
        <v>5</v>
      </c>
      <c r="X166" s="12">
        <f t="shared" si="36"/>
        <v>25</v>
      </c>
      <c r="Y166" s="12" t="s">
        <v>41</v>
      </c>
      <c r="Z166" s="12"/>
      <c r="AA166" s="12"/>
      <c r="AB166" s="12"/>
      <c r="AC166" s="21">
        <v>5</v>
      </c>
      <c r="AD166" s="12">
        <v>5</v>
      </c>
      <c r="AE166" s="12">
        <f t="shared" si="37"/>
        <v>25</v>
      </c>
      <c r="AF166" s="12" t="s">
        <v>41</v>
      </c>
      <c r="AG166" s="16" t="s">
        <v>64</v>
      </c>
      <c r="AH166" s="15"/>
      <c r="AI166" s="15"/>
      <c r="AJ166" s="15"/>
    </row>
    <row r="167" spans="1:36" ht="160.5" hidden="1" customHeight="1" thickBot="1">
      <c r="A167" s="8"/>
      <c r="B167" s="9" t="s">
        <v>62</v>
      </c>
      <c r="C167" s="9" t="s">
        <v>47</v>
      </c>
      <c r="D167" s="9" t="s">
        <v>360</v>
      </c>
      <c r="E167" s="9" t="s">
        <v>361</v>
      </c>
      <c r="F167" s="10" t="s">
        <v>1104</v>
      </c>
      <c r="G167" s="118" t="s">
        <v>69</v>
      </c>
      <c r="H167" s="11" t="s">
        <v>362</v>
      </c>
      <c r="I167" s="9" t="s">
        <v>355</v>
      </c>
      <c r="J167" s="9" t="s">
        <v>1441</v>
      </c>
      <c r="K167" s="9" t="s">
        <v>191</v>
      </c>
      <c r="L167" s="9" t="s">
        <v>192</v>
      </c>
      <c r="M167" s="140" t="s">
        <v>1178</v>
      </c>
      <c r="N167" s="141" t="s">
        <v>1178</v>
      </c>
      <c r="O167" s="125" t="s">
        <v>74</v>
      </c>
      <c r="P167" s="126" t="s">
        <v>363</v>
      </c>
      <c r="Q167" s="127" t="s">
        <v>37</v>
      </c>
      <c r="R167" s="126" t="s">
        <v>38</v>
      </c>
      <c r="S167" s="128" t="s">
        <v>364</v>
      </c>
      <c r="T167" s="152" t="s">
        <v>365</v>
      </c>
      <c r="U167" s="157" t="s">
        <v>1074</v>
      </c>
      <c r="V167" s="21">
        <v>3</v>
      </c>
      <c r="W167" s="12">
        <v>3</v>
      </c>
      <c r="X167" s="12">
        <f>IF(V167*W167=0,"",V167*W167)</f>
        <v>9</v>
      </c>
      <c r="Y167" s="12" t="s">
        <v>41</v>
      </c>
      <c r="Z167" s="12"/>
      <c r="AA167" s="12"/>
      <c r="AB167" s="12"/>
      <c r="AC167" s="12">
        <v>3</v>
      </c>
      <c r="AD167" s="12">
        <v>3</v>
      </c>
      <c r="AE167" s="12">
        <f>IF(AC167*AD167=0,"",AC167*AD167)</f>
        <v>9</v>
      </c>
      <c r="AF167" s="12" t="s">
        <v>41</v>
      </c>
      <c r="AG167" s="16" t="s">
        <v>64</v>
      </c>
      <c r="AH167" s="15"/>
      <c r="AI167" s="15"/>
      <c r="AJ167" s="15"/>
    </row>
    <row r="168" spans="1:36" ht="160.5" hidden="1" customHeight="1" thickBot="1">
      <c r="A168" s="8"/>
      <c r="B168" s="9" t="s">
        <v>350</v>
      </c>
      <c r="C168" s="9" t="s">
        <v>47</v>
      </c>
      <c r="D168" s="9" t="s">
        <v>360</v>
      </c>
      <c r="E168" s="9" t="s">
        <v>309</v>
      </c>
      <c r="F168" s="10" t="s">
        <v>1104</v>
      </c>
      <c r="G168" s="118" t="s">
        <v>69</v>
      </c>
      <c r="H168" s="11" t="s">
        <v>362</v>
      </c>
      <c r="I168" s="9" t="s">
        <v>355</v>
      </c>
      <c r="J168" s="9" t="s">
        <v>1456</v>
      </c>
      <c r="K168" s="9" t="s">
        <v>191</v>
      </c>
      <c r="L168" s="9" t="s">
        <v>192</v>
      </c>
      <c r="M168" s="140" t="s">
        <v>1178</v>
      </c>
      <c r="N168" s="141" t="s">
        <v>1178</v>
      </c>
      <c r="O168" s="125" t="s">
        <v>74</v>
      </c>
      <c r="P168" s="126" t="s">
        <v>363</v>
      </c>
      <c r="Q168" s="127" t="s">
        <v>37</v>
      </c>
      <c r="R168" s="126" t="s">
        <v>38</v>
      </c>
      <c r="S168" s="128" t="s">
        <v>364</v>
      </c>
      <c r="T168" s="152" t="s">
        <v>365</v>
      </c>
      <c r="U168" s="157" t="s">
        <v>1074</v>
      </c>
      <c r="V168" s="21">
        <v>3</v>
      </c>
      <c r="W168" s="12">
        <v>3</v>
      </c>
      <c r="X168" s="12">
        <f>IF(V168*W168=0,"",V168*W168)</f>
        <v>9</v>
      </c>
      <c r="Y168" s="12" t="s">
        <v>41</v>
      </c>
      <c r="Z168" s="12"/>
      <c r="AA168" s="12"/>
      <c r="AB168" s="12"/>
      <c r="AC168" s="12">
        <v>3</v>
      </c>
      <c r="AD168" s="12">
        <v>3</v>
      </c>
      <c r="AE168" s="12">
        <f>IF(AC168*AD168=0,"",AC168*AD168)</f>
        <v>9</v>
      </c>
      <c r="AF168" s="12" t="s">
        <v>41</v>
      </c>
      <c r="AG168" s="16" t="s">
        <v>64</v>
      </c>
      <c r="AH168" s="15"/>
      <c r="AI168" s="15"/>
      <c r="AJ168" s="15"/>
    </row>
    <row r="169" spans="1:36" ht="160.5" hidden="1" customHeight="1" thickBot="1">
      <c r="A169" s="8"/>
      <c r="B169" s="9" t="s">
        <v>366</v>
      </c>
      <c r="C169" s="9" t="s">
        <v>47</v>
      </c>
      <c r="D169" s="9" t="s">
        <v>360</v>
      </c>
      <c r="E169" s="9" t="s">
        <v>309</v>
      </c>
      <c r="F169" s="10" t="s">
        <v>1104</v>
      </c>
      <c r="G169" s="118" t="s">
        <v>30</v>
      </c>
      <c r="H169" s="11" t="s">
        <v>362</v>
      </c>
      <c r="I169" s="9" t="s">
        <v>355</v>
      </c>
      <c r="J169" s="9" t="s">
        <v>1460</v>
      </c>
      <c r="K169" s="9" t="s">
        <v>191</v>
      </c>
      <c r="L169" s="9" t="s">
        <v>192</v>
      </c>
      <c r="M169" s="140" t="s">
        <v>1178</v>
      </c>
      <c r="N169" s="141" t="s">
        <v>1178</v>
      </c>
      <c r="O169" s="125" t="s">
        <v>74</v>
      </c>
      <c r="P169" s="126" t="s">
        <v>363</v>
      </c>
      <c r="Q169" s="127" t="s">
        <v>37</v>
      </c>
      <c r="R169" s="126" t="s">
        <v>38</v>
      </c>
      <c r="S169" s="128" t="s">
        <v>39</v>
      </c>
      <c r="T169" s="152" t="s">
        <v>214</v>
      </c>
      <c r="U169" s="157" t="s">
        <v>1073</v>
      </c>
      <c r="V169" s="21">
        <v>5</v>
      </c>
      <c r="W169" s="12">
        <v>7</v>
      </c>
      <c r="X169" s="12">
        <f t="shared" ref="X169:X174" si="38">IF(V169*W169=0,"",V169*W169)</f>
        <v>35</v>
      </c>
      <c r="Y169" s="12" t="s">
        <v>41</v>
      </c>
      <c r="Z169" s="19" t="s">
        <v>42</v>
      </c>
      <c r="AA169" s="20" t="s">
        <v>43</v>
      </c>
      <c r="AB169" s="20" t="s">
        <v>44</v>
      </c>
      <c r="AC169" s="21">
        <v>5</v>
      </c>
      <c r="AD169" s="12">
        <v>7</v>
      </c>
      <c r="AE169" s="12">
        <f t="shared" ref="AE169:AE174" si="39">IF(AC169*AD169=0,"",AC169*AD169)</f>
        <v>35</v>
      </c>
      <c r="AF169" s="12" t="s">
        <v>41</v>
      </c>
      <c r="AG169" s="14" t="s">
        <v>45</v>
      </c>
      <c r="AH169" s="15"/>
      <c r="AI169" s="15"/>
      <c r="AJ169" s="15"/>
    </row>
    <row r="170" spans="1:36" ht="160.5" hidden="1" customHeight="1" thickBot="1">
      <c r="A170" s="8"/>
      <c r="B170" s="9" t="s">
        <v>367</v>
      </c>
      <c r="C170" s="9" t="s">
        <v>47</v>
      </c>
      <c r="D170" s="9" t="s">
        <v>360</v>
      </c>
      <c r="E170" s="9" t="s">
        <v>309</v>
      </c>
      <c r="F170" s="10" t="s">
        <v>1104</v>
      </c>
      <c r="G170" s="118" t="s">
        <v>30</v>
      </c>
      <c r="H170" s="11" t="s">
        <v>362</v>
      </c>
      <c r="I170" s="9" t="s">
        <v>355</v>
      </c>
      <c r="J170" s="9" t="s">
        <v>1460</v>
      </c>
      <c r="K170" s="9" t="s">
        <v>191</v>
      </c>
      <c r="L170" s="9" t="s">
        <v>192</v>
      </c>
      <c r="M170" s="140" t="s">
        <v>1178</v>
      </c>
      <c r="N170" s="141" t="s">
        <v>1178</v>
      </c>
      <c r="O170" s="125" t="s">
        <v>74</v>
      </c>
      <c r="P170" s="126" t="s">
        <v>363</v>
      </c>
      <c r="Q170" s="127" t="s">
        <v>37</v>
      </c>
      <c r="R170" s="126" t="s">
        <v>38</v>
      </c>
      <c r="S170" s="128" t="s">
        <v>39</v>
      </c>
      <c r="T170" s="152" t="s">
        <v>214</v>
      </c>
      <c r="U170" s="157" t="s">
        <v>1073</v>
      </c>
      <c r="V170" s="21">
        <v>5</v>
      </c>
      <c r="W170" s="12">
        <v>7</v>
      </c>
      <c r="X170" s="12">
        <f t="shared" si="38"/>
        <v>35</v>
      </c>
      <c r="Y170" s="12" t="s">
        <v>41</v>
      </c>
      <c r="Z170" s="19" t="s">
        <v>42</v>
      </c>
      <c r="AA170" s="20" t="s">
        <v>43</v>
      </c>
      <c r="AB170" s="20" t="s">
        <v>44</v>
      </c>
      <c r="AC170" s="21">
        <v>5</v>
      </c>
      <c r="AD170" s="12">
        <v>7</v>
      </c>
      <c r="AE170" s="12">
        <f t="shared" si="39"/>
        <v>35</v>
      </c>
      <c r="AF170" s="12" t="s">
        <v>41</v>
      </c>
      <c r="AG170" s="14" t="s">
        <v>45</v>
      </c>
      <c r="AH170" s="15"/>
      <c r="AI170" s="15"/>
      <c r="AJ170" s="15"/>
    </row>
    <row r="171" spans="1:36" ht="160.5" hidden="1" customHeight="1" thickBot="1">
      <c r="A171" s="8"/>
      <c r="B171" s="9" t="s">
        <v>368</v>
      </c>
      <c r="C171" s="9" t="s">
        <v>369</v>
      </c>
      <c r="D171" s="9" t="s">
        <v>360</v>
      </c>
      <c r="E171" s="9" t="s">
        <v>370</v>
      </c>
      <c r="F171" s="10" t="s">
        <v>1104</v>
      </c>
      <c r="G171" s="118" t="s">
        <v>187</v>
      </c>
      <c r="H171" s="11" t="s">
        <v>362</v>
      </c>
      <c r="I171" s="9" t="s">
        <v>355</v>
      </c>
      <c r="J171" s="9" t="s">
        <v>1461</v>
      </c>
      <c r="K171" s="9" t="s">
        <v>191</v>
      </c>
      <c r="L171" s="9" t="s">
        <v>192</v>
      </c>
      <c r="M171" s="140" t="s">
        <v>1178</v>
      </c>
      <c r="N171" s="141" t="s">
        <v>1178</v>
      </c>
      <c r="O171" s="125" t="s">
        <v>74</v>
      </c>
      <c r="P171" s="126" t="s">
        <v>363</v>
      </c>
      <c r="Q171" s="127" t="s">
        <v>37</v>
      </c>
      <c r="R171" s="126" t="s">
        <v>38</v>
      </c>
      <c r="S171" s="128" t="s">
        <v>364</v>
      </c>
      <c r="T171" s="152" t="s">
        <v>365</v>
      </c>
      <c r="U171" s="157" t="s">
        <v>1066</v>
      </c>
      <c r="V171" s="21">
        <v>7</v>
      </c>
      <c r="W171" s="12">
        <v>7</v>
      </c>
      <c r="X171" s="12">
        <f t="shared" si="38"/>
        <v>49</v>
      </c>
      <c r="Y171" s="22" t="s">
        <v>41</v>
      </c>
      <c r="Z171" s="19" t="s">
        <v>42</v>
      </c>
      <c r="AA171" s="20" t="s">
        <v>43</v>
      </c>
      <c r="AB171" s="20" t="s">
        <v>44</v>
      </c>
      <c r="AC171" s="21">
        <v>7</v>
      </c>
      <c r="AD171" s="12">
        <v>7</v>
      </c>
      <c r="AE171" s="12">
        <f t="shared" si="39"/>
        <v>49</v>
      </c>
      <c r="AF171" s="22" t="s">
        <v>41</v>
      </c>
      <c r="AG171" s="14" t="s">
        <v>45</v>
      </c>
      <c r="AH171" s="15"/>
      <c r="AI171" s="15"/>
      <c r="AJ171" s="15"/>
    </row>
    <row r="172" spans="1:36" ht="160.5" hidden="1" customHeight="1" thickBot="1">
      <c r="A172" s="8"/>
      <c r="B172" s="9" t="s">
        <v>371</v>
      </c>
      <c r="C172" s="9" t="s">
        <v>369</v>
      </c>
      <c r="D172" s="9" t="s">
        <v>360</v>
      </c>
      <c r="E172" s="9" t="s">
        <v>370</v>
      </c>
      <c r="F172" s="10" t="s">
        <v>1104</v>
      </c>
      <c r="G172" s="118" t="s">
        <v>30</v>
      </c>
      <c r="H172" s="11" t="s">
        <v>362</v>
      </c>
      <c r="I172" s="9" t="s">
        <v>355</v>
      </c>
      <c r="J172" s="9" t="s">
        <v>1461</v>
      </c>
      <c r="K172" s="9" t="s">
        <v>191</v>
      </c>
      <c r="L172" s="9" t="s">
        <v>192</v>
      </c>
      <c r="M172" s="140" t="s">
        <v>1178</v>
      </c>
      <c r="N172" s="141" t="s">
        <v>1178</v>
      </c>
      <c r="O172" s="125" t="s">
        <v>213</v>
      </c>
      <c r="P172" s="126" t="s">
        <v>372</v>
      </c>
      <c r="Q172" s="127" t="s">
        <v>373</v>
      </c>
      <c r="R172" s="126" t="s">
        <v>38</v>
      </c>
      <c r="S172" s="128" t="s">
        <v>374</v>
      </c>
      <c r="T172" s="152" t="s">
        <v>375</v>
      </c>
      <c r="U172" s="157" t="s">
        <v>1075</v>
      </c>
      <c r="V172" s="21">
        <v>7</v>
      </c>
      <c r="W172" s="12">
        <v>9</v>
      </c>
      <c r="X172" s="12">
        <f t="shared" si="38"/>
        <v>63</v>
      </c>
      <c r="Y172" s="12" t="s">
        <v>235</v>
      </c>
      <c r="Z172" s="24" t="s">
        <v>376</v>
      </c>
      <c r="AA172" s="12" t="s">
        <v>237</v>
      </c>
      <c r="AB172" s="12" t="s">
        <v>377</v>
      </c>
      <c r="AC172" s="21">
        <v>7</v>
      </c>
      <c r="AD172" s="12">
        <v>9</v>
      </c>
      <c r="AE172" s="12">
        <f t="shared" si="39"/>
        <v>63</v>
      </c>
      <c r="AF172" s="12" t="s">
        <v>235</v>
      </c>
      <c r="AG172" s="25" t="s">
        <v>378</v>
      </c>
      <c r="AH172" s="15"/>
      <c r="AI172" s="15"/>
      <c r="AJ172" s="15"/>
    </row>
    <row r="173" spans="1:36" ht="160.5" hidden="1" customHeight="1" thickBot="1">
      <c r="A173" s="8"/>
      <c r="B173" s="9" t="s">
        <v>379</v>
      </c>
      <c r="C173" s="9" t="s">
        <v>369</v>
      </c>
      <c r="D173" s="9" t="s">
        <v>360</v>
      </c>
      <c r="E173" s="9" t="s">
        <v>370</v>
      </c>
      <c r="F173" s="10" t="s">
        <v>1104</v>
      </c>
      <c r="G173" s="118" t="s">
        <v>30</v>
      </c>
      <c r="H173" s="11" t="s">
        <v>362</v>
      </c>
      <c r="I173" s="9" t="s">
        <v>355</v>
      </c>
      <c r="J173" s="9" t="s">
        <v>1461</v>
      </c>
      <c r="K173" s="9" t="s">
        <v>191</v>
      </c>
      <c r="L173" s="9" t="s">
        <v>192</v>
      </c>
      <c r="M173" s="140" t="s">
        <v>1178</v>
      </c>
      <c r="N173" s="141" t="s">
        <v>1178</v>
      </c>
      <c r="O173" s="125" t="s">
        <v>74</v>
      </c>
      <c r="P173" s="126" t="s">
        <v>363</v>
      </c>
      <c r="Q173" s="127" t="s">
        <v>37</v>
      </c>
      <c r="R173" s="126" t="s">
        <v>38</v>
      </c>
      <c r="S173" s="128" t="s">
        <v>39</v>
      </c>
      <c r="T173" s="152" t="s">
        <v>214</v>
      </c>
      <c r="U173" s="157" t="s">
        <v>1076</v>
      </c>
      <c r="V173" s="21">
        <v>7</v>
      </c>
      <c r="W173" s="12">
        <v>9</v>
      </c>
      <c r="X173" s="12">
        <f t="shared" si="38"/>
        <v>63</v>
      </c>
      <c r="Y173" s="12" t="s">
        <v>235</v>
      </c>
      <c r="Z173" s="12" t="s">
        <v>380</v>
      </c>
      <c r="AA173" s="12" t="s">
        <v>237</v>
      </c>
      <c r="AB173" s="12" t="s">
        <v>381</v>
      </c>
      <c r="AC173" s="21">
        <v>7</v>
      </c>
      <c r="AD173" s="12">
        <v>9</v>
      </c>
      <c r="AE173" s="12">
        <f t="shared" si="39"/>
        <v>63</v>
      </c>
      <c r="AF173" s="12" t="s">
        <v>235</v>
      </c>
      <c r="AG173" s="14" t="s">
        <v>382</v>
      </c>
      <c r="AH173" s="15"/>
      <c r="AI173" s="15"/>
      <c r="AJ173" s="15"/>
    </row>
    <row r="174" spans="1:36" ht="160.5" hidden="1" customHeight="1" thickBot="1">
      <c r="A174" s="8"/>
      <c r="B174" s="9" t="s">
        <v>383</v>
      </c>
      <c r="C174" s="9" t="s">
        <v>369</v>
      </c>
      <c r="D174" s="9" t="s">
        <v>360</v>
      </c>
      <c r="E174" s="9" t="s">
        <v>384</v>
      </c>
      <c r="F174" s="10" t="s">
        <v>1104</v>
      </c>
      <c r="G174" s="118" t="s">
        <v>187</v>
      </c>
      <c r="H174" s="11" t="s">
        <v>362</v>
      </c>
      <c r="I174" s="9" t="s">
        <v>355</v>
      </c>
      <c r="J174" s="9" t="s">
        <v>1461</v>
      </c>
      <c r="K174" s="9" t="s">
        <v>191</v>
      </c>
      <c r="L174" s="9" t="s">
        <v>192</v>
      </c>
      <c r="M174" s="140" t="s">
        <v>1178</v>
      </c>
      <c r="N174" s="141" t="s">
        <v>1178</v>
      </c>
      <c r="O174" s="125" t="s">
        <v>74</v>
      </c>
      <c r="P174" s="126" t="s">
        <v>363</v>
      </c>
      <c r="Q174" s="127" t="s">
        <v>37</v>
      </c>
      <c r="R174" s="126" t="s">
        <v>38</v>
      </c>
      <c r="S174" s="128" t="s">
        <v>364</v>
      </c>
      <c r="T174" s="152" t="s">
        <v>365</v>
      </c>
      <c r="U174" s="157" t="s">
        <v>1063</v>
      </c>
      <c r="V174" s="21">
        <v>7</v>
      </c>
      <c r="W174" s="12">
        <v>9</v>
      </c>
      <c r="X174" s="12">
        <f t="shared" si="38"/>
        <v>63</v>
      </c>
      <c r="Y174" s="12" t="s">
        <v>235</v>
      </c>
      <c r="Z174" s="12" t="s">
        <v>380</v>
      </c>
      <c r="AA174" s="12" t="s">
        <v>237</v>
      </c>
      <c r="AB174" s="12" t="s">
        <v>385</v>
      </c>
      <c r="AC174" s="21">
        <v>7</v>
      </c>
      <c r="AD174" s="12">
        <v>9</v>
      </c>
      <c r="AE174" s="12">
        <f t="shared" si="39"/>
        <v>63</v>
      </c>
      <c r="AF174" s="12" t="s">
        <v>235</v>
      </c>
      <c r="AG174" s="14" t="s">
        <v>386</v>
      </c>
      <c r="AH174" s="15"/>
      <c r="AI174" s="15"/>
      <c r="AJ174" s="15"/>
    </row>
    <row r="175" spans="1:36" ht="160.5" hidden="1" customHeight="1" thickBot="1">
      <c r="A175" s="8"/>
      <c r="B175" s="9" t="s">
        <v>387</v>
      </c>
      <c r="C175" s="9" t="s">
        <v>47</v>
      </c>
      <c r="D175" s="9" t="s">
        <v>351</v>
      </c>
      <c r="E175" s="9" t="s">
        <v>388</v>
      </c>
      <c r="F175" s="10" t="s">
        <v>1104</v>
      </c>
      <c r="G175" s="118" t="s">
        <v>69</v>
      </c>
      <c r="H175" s="11" t="s">
        <v>389</v>
      </c>
      <c r="I175" s="9" t="s">
        <v>390</v>
      </c>
      <c r="J175" s="9" t="s">
        <v>1439</v>
      </c>
      <c r="K175" s="9" t="s">
        <v>191</v>
      </c>
      <c r="L175" s="9" t="s">
        <v>192</v>
      </c>
      <c r="M175" s="140" t="s">
        <v>1178</v>
      </c>
      <c r="N175" s="141" t="s">
        <v>1178</v>
      </c>
      <c r="O175" s="125" t="s">
        <v>74</v>
      </c>
      <c r="P175" s="126" t="s">
        <v>36</v>
      </c>
      <c r="Q175" s="127" t="s">
        <v>37</v>
      </c>
      <c r="R175" s="126" t="s">
        <v>38</v>
      </c>
      <c r="S175" s="128" t="s">
        <v>70</v>
      </c>
      <c r="T175" s="152" t="s">
        <v>54</v>
      </c>
      <c r="U175" s="157" t="s">
        <v>1074</v>
      </c>
      <c r="V175" s="21">
        <v>3</v>
      </c>
      <c r="W175" s="12">
        <v>5</v>
      </c>
      <c r="X175" s="12">
        <f>IF(V175*W175=0,"",V175*W175)</f>
        <v>15</v>
      </c>
      <c r="Y175" s="12" t="s">
        <v>41</v>
      </c>
      <c r="Z175" s="12"/>
      <c r="AA175" s="12"/>
      <c r="AB175" s="12"/>
      <c r="AC175" s="21">
        <v>3</v>
      </c>
      <c r="AD175" s="12">
        <v>5</v>
      </c>
      <c r="AE175" s="12">
        <f>IF(AC175*AD175=0,"",AC175*AD175)</f>
        <v>15</v>
      </c>
      <c r="AF175" s="12" t="s">
        <v>41</v>
      </c>
      <c r="AG175" s="16" t="s">
        <v>64</v>
      </c>
      <c r="AH175" s="15"/>
      <c r="AI175" s="15"/>
      <c r="AJ175" s="15"/>
    </row>
    <row r="176" spans="1:36" ht="160.5" hidden="1" customHeight="1" thickBot="1">
      <c r="A176" s="8"/>
      <c r="B176" s="9" t="s">
        <v>62</v>
      </c>
      <c r="C176" s="9" t="s">
        <v>47</v>
      </c>
      <c r="D176" s="9" t="s">
        <v>351</v>
      </c>
      <c r="E176" s="9" t="s">
        <v>388</v>
      </c>
      <c r="F176" s="10" t="s">
        <v>1104</v>
      </c>
      <c r="G176" s="118" t="s">
        <v>69</v>
      </c>
      <c r="H176" s="11" t="s">
        <v>389</v>
      </c>
      <c r="I176" s="9" t="s">
        <v>390</v>
      </c>
      <c r="J176" s="9" t="s">
        <v>1441</v>
      </c>
      <c r="K176" s="9" t="s">
        <v>191</v>
      </c>
      <c r="L176" s="9" t="s">
        <v>192</v>
      </c>
      <c r="M176" s="140" t="s">
        <v>1178</v>
      </c>
      <c r="N176" s="141" t="s">
        <v>1178</v>
      </c>
      <c r="O176" s="125" t="s">
        <v>74</v>
      </c>
      <c r="P176" s="126" t="s">
        <v>36</v>
      </c>
      <c r="Q176" s="127" t="s">
        <v>37</v>
      </c>
      <c r="R176" s="126" t="s">
        <v>38</v>
      </c>
      <c r="S176" s="128" t="s">
        <v>70</v>
      </c>
      <c r="T176" s="152" t="s">
        <v>54</v>
      </c>
      <c r="U176" s="157" t="s">
        <v>1074</v>
      </c>
      <c r="V176" s="21">
        <v>3</v>
      </c>
      <c r="W176" s="12">
        <v>5</v>
      </c>
      <c r="X176" s="12">
        <f>IF(V176*W176=0,"",V176*W176)</f>
        <v>15</v>
      </c>
      <c r="Y176" s="12" t="s">
        <v>41</v>
      </c>
      <c r="Z176" s="12"/>
      <c r="AA176" s="12"/>
      <c r="AB176" s="12"/>
      <c r="AC176" s="21">
        <v>3</v>
      </c>
      <c r="AD176" s="12">
        <v>5</v>
      </c>
      <c r="AE176" s="12">
        <f>IF(AC176*AD176=0,"",AC176*AD176)</f>
        <v>15</v>
      </c>
      <c r="AF176" s="12" t="s">
        <v>41</v>
      </c>
      <c r="AG176" s="16" t="s">
        <v>64</v>
      </c>
      <c r="AH176" s="15"/>
      <c r="AI176" s="15"/>
      <c r="AJ176" s="15"/>
    </row>
    <row r="177" spans="1:36" ht="160.5" hidden="1" customHeight="1" thickBot="1">
      <c r="A177" s="8"/>
      <c r="B177" s="9" t="s">
        <v>391</v>
      </c>
      <c r="C177" s="9" t="s">
        <v>47</v>
      </c>
      <c r="D177" s="9" t="s">
        <v>191</v>
      </c>
      <c r="E177" s="9" t="s">
        <v>392</v>
      </c>
      <c r="F177" s="10" t="s">
        <v>1104</v>
      </c>
      <c r="G177" s="118" t="s">
        <v>69</v>
      </c>
      <c r="H177" s="11" t="s">
        <v>393</v>
      </c>
      <c r="I177" s="9" t="s">
        <v>300</v>
      </c>
      <c r="J177" s="9" t="s">
        <v>394</v>
      </c>
      <c r="K177" s="9" t="s">
        <v>191</v>
      </c>
      <c r="L177" s="9" t="s">
        <v>192</v>
      </c>
      <c r="M177" s="140" t="s">
        <v>1178</v>
      </c>
      <c r="N177" s="141" t="s">
        <v>1178</v>
      </c>
      <c r="O177" s="136" t="s">
        <v>74</v>
      </c>
      <c r="P177" s="137" t="s">
        <v>36</v>
      </c>
      <c r="Q177" s="127" t="s">
        <v>37</v>
      </c>
      <c r="R177" s="137" t="s">
        <v>38</v>
      </c>
      <c r="S177" s="138" t="s">
        <v>70</v>
      </c>
      <c r="T177" s="155" t="s">
        <v>54</v>
      </c>
      <c r="U177" s="160" t="s">
        <v>1070</v>
      </c>
      <c r="V177" s="21">
        <v>3</v>
      </c>
      <c r="W177" s="12">
        <v>5</v>
      </c>
      <c r="X177" s="12">
        <f>IF(V177*W177=0,"",V177*W177)</f>
        <v>15</v>
      </c>
      <c r="Y177" s="12" t="s">
        <v>41</v>
      </c>
      <c r="Z177" s="12"/>
      <c r="AA177" s="12"/>
      <c r="AB177" s="12"/>
      <c r="AC177" s="21">
        <v>3</v>
      </c>
      <c r="AD177" s="12">
        <v>5</v>
      </c>
      <c r="AE177" s="12">
        <f>IF(AC177*AD177=0,"",AC177*AD177)</f>
        <v>15</v>
      </c>
      <c r="AF177" s="12" t="s">
        <v>41</v>
      </c>
      <c r="AG177" s="16" t="s">
        <v>64</v>
      </c>
      <c r="AH177" s="15"/>
      <c r="AI177" s="15"/>
      <c r="AJ177" s="15"/>
    </row>
    <row r="178" spans="1:36" ht="160.5" hidden="1" customHeight="1" thickBot="1">
      <c r="A178" s="8"/>
      <c r="B178" s="9" t="s">
        <v>395</v>
      </c>
      <c r="C178" s="9" t="s">
        <v>47</v>
      </c>
      <c r="D178" s="9" t="s">
        <v>280</v>
      </c>
      <c r="E178" s="9" t="s">
        <v>396</v>
      </c>
      <c r="F178" s="10" t="s">
        <v>1104</v>
      </c>
      <c r="G178" s="118" t="s">
        <v>69</v>
      </c>
      <c r="H178" s="11" t="s">
        <v>397</v>
      </c>
      <c r="I178" s="9" t="s">
        <v>300</v>
      </c>
      <c r="J178" s="9" t="s">
        <v>1462</v>
      </c>
      <c r="K178" s="9" t="s">
        <v>191</v>
      </c>
      <c r="L178" s="9" t="s">
        <v>192</v>
      </c>
      <c r="M178" s="140" t="s">
        <v>1178</v>
      </c>
      <c r="N178" s="141" t="s">
        <v>1178</v>
      </c>
      <c r="O178" s="125" t="s">
        <v>74</v>
      </c>
      <c r="P178" s="126"/>
      <c r="Q178" s="127" t="s">
        <v>37</v>
      </c>
      <c r="R178" s="126" t="s">
        <v>38</v>
      </c>
      <c r="S178" s="128" t="s">
        <v>70</v>
      </c>
      <c r="T178" s="152" t="s">
        <v>54</v>
      </c>
      <c r="U178" s="157" t="s">
        <v>1077</v>
      </c>
      <c r="V178" s="21">
        <v>5</v>
      </c>
      <c r="W178" s="12">
        <v>5</v>
      </c>
      <c r="X178" s="12">
        <f>IF(V178*W178=0,"",V178*W178)</f>
        <v>25</v>
      </c>
      <c r="Y178" s="12" t="s">
        <v>41</v>
      </c>
      <c r="Z178" s="12"/>
      <c r="AA178" s="12"/>
      <c r="AB178" s="12"/>
      <c r="AC178" s="21">
        <v>5</v>
      </c>
      <c r="AD178" s="12">
        <v>5</v>
      </c>
      <c r="AE178" s="12">
        <f>IF(AC178*AD178=0,"",AC178*AD178)</f>
        <v>25</v>
      </c>
      <c r="AF178" s="12" t="s">
        <v>41</v>
      </c>
      <c r="AG178" s="16" t="s">
        <v>64</v>
      </c>
      <c r="AH178" s="15"/>
      <c r="AI178" s="15"/>
      <c r="AJ178" s="15"/>
    </row>
    <row r="179" spans="1:36" ht="160.5" hidden="1" customHeight="1" thickBot="1">
      <c r="A179" s="8"/>
      <c r="B179" s="9" t="s">
        <v>398</v>
      </c>
      <c r="C179" s="9" t="s">
        <v>47</v>
      </c>
      <c r="D179" s="9" t="s">
        <v>280</v>
      </c>
      <c r="E179" s="9" t="s">
        <v>396</v>
      </c>
      <c r="F179" s="10" t="s">
        <v>1104</v>
      </c>
      <c r="G179" s="118" t="s">
        <v>69</v>
      </c>
      <c r="H179" s="11" t="s">
        <v>397</v>
      </c>
      <c r="I179" s="9" t="s">
        <v>300</v>
      </c>
      <c r="J179" s="9" t="s">
        <v>1462</v>
      </c>
      <c r="K179" s="9" t="s">
        <v>191</v>
      </c>
      <c r="L179" s="9" t="s">
        <v>192</v>
      </c>
      <c r="M179" s="140" t="s">
        <v>1178</v>
      </c>
      <c r="N179" s="141" t="s">
        <v>1178</v>
      </c>
      <c r="O179" s="125" t="s">
        <v>74</v>
      </c>
      <c r="P179" s="126"/>
      <c r="Q179" s="127" t="s">
        <v>37</v>
      </c>
      <c r="R179" s="126" t="s">
        <v>38</v>
      </c>
      <c r="S179" s="128" t="s">
        <v>70</v>
      </c>
      <c r="T179" s="152" t="s">
        <v>54</v>
      </c>
      <c r="U179" s="157" t="s">
        <v>1077</v>
      </c>
      <c r="V179" s="21">
        <v>5</v>
      </c>
      <c r="W179" s="12">
        <v>5</v>
      </c>
      <c r="X179" s="12">
        <f t="shared" ref="X179:X180" si="40">IF(V179*W179=0,"",V179*W179)</f>
        <v>25</v>
      </c>
      <c r="Y179" s="12" t="s">
        <v>41</v>
      </c>
      <c r="Z179" s="12"/>
      <c r="AA179" s="12"/>
      <c r="AB179" s="12"/>
      <c r="AC179" s="21">
        <v>5</v>
      </c>
      <c r="AD179" s="12">
        <v>5</v>
      </c>
      <c r="AE179" s="12">
        <f t="shared" ref="AE179:AE180" si="41">IF(AC179*AD179=0,"",AC179*AD179)</f>
        <v>25</v>
      </c>
      <c r="AF179" s="12" t="s">
        <v>41</v>
      </c>
      <c r="AG179" s="16" t="s">
        <v>64</v>
      </c>
      <c r="AH179" s="15"/>
      <c r="AI179" s="15"/>
      <c r="AJ179" s="15"/>
    </row>
    <row r="180" spans="1:36" ht="160.5" hidden="1" customHeight="1" thickBot="1">
      <c r="A180" s="8"/>
      <c r="B180" s="9" t="s">
        <v>399</v>
      </c>
      <c r="C180" s="9" t="s">
        <v>47</v>
      </c>
      <c r="D180" s="9" t="s">
        <v>280</v>
      </c>
      <c r="E180" s="9" t="s">
        <v>396</v>
      </c>
      <c r="F180" s="10" t="s">
        <v>1104</v>
      </c>
      <c r="G180" s="118" t="s">
        <v>69</v>
      </c>
      <c r="H180" s="11" t="s">
        <v>397</v>
      </c>
      <c r="I180" s="9" t="s">
        <v>300</v>
      </c>
      <c r="J180" s="9" t="s">
        <v>1462</v>
      </c>
      <c r="K180" s="9" t="s">
        <v>191</v>
      </c>
      <c r="L180" s="9" t="s">
        <v>192</v>
      </c>
      <c r="M180" s="140" t="s">
        <v>1178</v>
      </c>
      <c r="N180" s="141" t="s">
        <v>1178</v>
      </c>
      <c r="O180" s="125" t="s">
        <v>74</v>
      </c>
      <c r="P180" s="126"/>
      <c r="Q180" s="127" t="s">
        <v>37</v>
      </c>
      <c r="R180" s="126" t="s">
        <v>38</v>
      </c>
      <c r="S180" s="128" t="s">
        <v>70</v>
      </c>
      <c r="T180" s="152" t="s">
        <v>54</v>
      </c>
      <c r="U180" s="157" t="s">
        <v>1077</v>
      </c>
      <c r="V180" s="21">
        <v>5</v>
      </c>
      <c r="W180" s="12">
        <v>5</v>
      </c>
      <c r="X180" s="12">
        <f t="shared" si="40"/>
        <v>25</v>
      </c>
      <c r="Y180" s="12" t="s">
        <v>41</v>
      </c>
      <c r="Z180" s="12"/>
      <c r="AA180" s="12"/>
      <c r="AB180" s="12"/>
      <c r="AC180" s="21">
        <v>5</v>
      </c>
      <c r="AD180" s="12">
        <v>5</v>
      </c>
      <c r="AE180" s="12">
        <f t="shared" si="41"/>
        <v>25</v>
      </c>
      <c r="AF180" s="12" t="s">
        <v>41</v>
      </c>
      <c r="AG180" s="16" t="s">
        <v>64</v>
      </c>
      <c r="AH180" s="15"/>
      <c r="AI180" s="15"/>
      <c r="AJ180" s="15"/>
    </row>
    <row r="181" spans="1:36" ht="160.5" hidden="1" customHeight="1" thickBot="1">
      <c r="A181" s="8"/>
      <c r="B181" s="9" t="s">
        <v>321</v>
      </c>
      <c r="C181" s="9" t="s">
        <v>47</v>
      </c>
      <c r="D181" s="9" t="s">
        <v>280</v>
      </c>
      <c r="E181" s="9" t="s">
        <v>400</v>
      </c>
      <c r="F181" s="10" t="s">
        <v>1104</v>
      </c>
      <c r="G181" s="118" t="s">
        <v>69</v>
      </c>
      <c r="H181" s="11" t="s">
        <v>1405</v>
      </c>
      <c r="I181" s="9" t="s">
        <v>401</v>
      </c>
      <c r="J181" s="9" t="s">
        <v>307</v>
      </c>
      <c r="K181" s="9" t="s">
        <v>191</v>
      </c>
      <c r="L181" s="9" t="s">
        <v>192</v>
      </c>
      <c r="M181" s="140" t="s">
        <v>1178</v>
      </c>
      <c r="N181" s="141" t="s">
        <v>1178</v>
      </c>
      <c r="O181" s="125" t="s">
        <v>74</v>
      </c>
      <c r="P181" s="126" t="s">
        <v>36</v>
      </c>
      <c r="Q181" s="127"/>
      <c r="R181" s="126" t="s">
        <v>38</v>
      </c>
      <c r="S181" s="128" t="s">
        <v>70</v>
      </c>
      <c r="T181" s="152" t="s">
        <v>54</v>
      </c>
      <c r="U181" s="157" t="s">
        <v>1078</v>
      </c>
      <c r="V181" s="21">
        <v>3</v>
      </c>
      <c r="W181" s="12">
        <v>7</v>
      </c>
      <c r="X181" s="12">
        <f>IF(V181*W181=0,"",V181*W181)</f>
        <v>21</v>
      </c>
      <c r="Y181" s="12" t="s">
        <v>41</v>
      </c>
      <c r="Z181" s="12"/>
      <c r="AA181" s="12"/>
      <c r="AB181" s="12"/>
      <c r="AC181" s="21">
        <v>3</v>
      </c>
      <c r="AD181" s="12">
        <v>7</v>
      </c>
      <c r="AE181" s="12">
        <f>IF(AC181*AD181=0,"",AC181*AD181)</f>
        <v>21</v>
      </c>
      <c r="AF181" s="12" t="s">
        <v>41</v>
      </c>
      <c r="AG181" s="16" t="s">
        <v>64</v>
      </c>
      <c r="AH181" s="15"/>
      <c r="AI181" s="15"/>
      <c r="AJ181" s="15"/>
    </row>
    <row r="182" spans="1:36" ht="160.5" hidden="1" customHeight="1" thickBot="1">
      <c r="A182" s="8"/>
      <c r="B182" s="9" t="s">
        <v>402</v>
      </c>
      <c r="C182" s="9" t="s">
        <v>47</v>
      </c>
      <c r="D182" s="9" t="s">
        <v>280</v>
      </c>
      <c r="E182" s="9" t="s">
        <v>403</v>
      </c>
      <c r="F182" s="10" t="s">
        <v>1104</v>
      </c>
      <c r="G182" s="118" t="s">
        <v>69</v>
      </c>
      <c r="H182" s="11" t="s">
        <v>1405</v>
      </c>
      <c r="I182" s="9" t="s">
        <v>401</v>
      </c>
      <c r="J182" s="9" t="s">
        <v>1463</v>
      </c>
      <c r="K182" s="9" t="s">
        <v>191</v>
      </c>
      <c r="L182" s="9" t="s">
        <v>192</v>
      </c>
      <c r="M182" s="140" t="s">
        <v>1178</v>
      </c>
      <c r="N182" s="141" t="s">
        <v>1178</v>
      </c>
      <c r="O182" s="125" t="s">
        <v>74</v>
      </c>
      <c r="P182" s="126" t="s">
        <v>36</v>
      </c>
      <c r="Q182" s="127"/>
      <c r="R182" s="126" t="s">
        <v>38</v>
      </c>
      <c r="S182" s="128" t="s">
        <v>70</v>
      </c>
      <c r="T182" s="152" t="s">
        <v>54</v>
      </c>
      <c r="U182" s="157" t="s">
        <v>1078</v>
      </c>
      <c r="V182" s="21">
        <v>3</v>
      </c>
      <c r="W182" s="12">
        <v>7</v>
      </c>
      <c r="X182" s="12">
        <f>IF(V182*W182=0,"",V182*W182)</f>
        <v>21</v>
      </c>
      <c r="Y182" s="12" t="s">
        <v>41</v>
      </c>
      <c r="Z182" s="12"/>
      <c r="AA182" s="12"/>
      <c r="AB182" s="12"/>
      <c r="AC182" s="21">
        <v>3</v>
      </c>
      <c r="AD182" s="12">
        <v>7</v>
      </c>
      <c r="AE182" s="12">
        <f>IF(AC182*AD182=0,"",AC182*AD182)</f>
        <v>21</v>
      </c>
      <c r="AF182" s="12" t="s">
        <v>41</v>
      </c>
      <c r="AG182" s="16" t="s">
        <v>64</v>
      </c>
      <c r="AH182" s="15"/>
      <c r="AI182" s="15"/>
      <c r="AJ182" s="15"/>
    </row>
    <row r="183" spans="1:36" ht="160.5" hidden="1" customHeight="1" thickBot="1">
      <c r="A183" s="8"/>
      <c r="B183" s="9" t="s">
        <v>404</v>
      </c>
      <c r="C183" s="9" t="s">
        <v>47</v>
      </c>
      <c r="D183" s="9" t="s">
        <v>405</v>
      </c>
      <c r="E183" s="9" t="s">
        <v>406</v>
      </c>
      <c r="F183" s="10" t="s">
        <v>1104</v>
      </c>
      <c r="G183" s="118" t="s">
        <v>69</v>
      </c>
      <c r="H183" s="11" t="s">
        <v>407</v>
      </c>
      <c r="I183" s="9" t="s">
        <v>401</v>
      </c>
      <c r="J183" s="9" t="s">
        <v>1464</v>
      </c>
      <c r="K183" s="9" t="s">
        <v>191</v>
      </c>
      <c r="L183" s="9" t="s">
        <v>192</v>
      </c>
      <c r="M183" s="140" t="s">
        <v>1178</v>
      </c>
      <c r="N183" s="141" t="s">
        <v>1178</v>
      </c>
      <c r="O183" s="125" t="s">
        <v>74</v>
      </c>
      <c r="P183" s="126" t="s">
        <v>36</v>
      </c>
      <c r="Q183" s="127" t="s">
        <v>37</v>
      </c>
      <c r="R183" s="126" t="s">
        <v>38</v>
      </c>
      <c r="S183" s="128" t="s">
        <v>70</v>
      </c>
      <c r="T183" s="152" t="s">
        <v>54</v>
      </c>
      <c r="U183" s="157" t="s">
        <v>1078</v>
      </c>
      <c r="V183" s="21">
        <v>5</v>
      </c>
      <c r="W183" s="12">
        <v>5</v>
      </c>
      <c r="X183" s="12">
        <f>IF(V183*W183=0,"",V183*W183)</f>
        <v>25</v>
      </c>
      <c r="Y183" s="12" t="s">
        <v>41</v>
      </c>
      <c r="Z183" s="12"/>
      <c r="AA183" s="12"/>
      <c r="AB183" s="12"/>
      <c r="AC183" s="21">
        <v>5</v>
      </c>
      <c r="AD183" s="12">
        <v>5</v>
      </c>
      <c r="AE183" s="12">
        <f>IF(AC183*AD183=0,"",AC183*AD183)</f>
        <v>25</v>
      </c>
      <c r="AF183" s="12" t="s">
        <v>41</v>
      </c>
      <c r="AG183" s="16" t="s">
        <v>64</v>
      </c>
      <c r="AH183" s="15"/>
      <c r="AI183" s="15"/>
      <c r="AJ183" s="15"/>
    </row>
    <row r="184" spans="1:36" ht="160.5" hidden="1" customHeight="1" thickBot="1">
      <c r="A184" s="8"/>
      <c r="B184" s="9" t="s">
        <v>408</v>
      </c>
      <c r="C184" s="9" t="s">
        <v>47</v>
      </c>
      <c r="D184" s="9" t="s">
        <v>405</v>
      </c>
      <c r="E184" s="9" t="s">
        <v>409</v>
      </c>
      <c r="F184" s="10" t="s">
        <v>1104</v>
      </c>
      <c r="G184" s="118" t="s">
        <v>69</v>
      </c>
      <c r="H184" s="11" t="s">
        <v>407</v>
      </c>
      <c r="I184" s="9" t="s">
        <v>401</v>
      </c>
      <c r="J184" s="9" t="s">
        <v>1464</v>
      </c>
      <c r="K184" s="9" t="s">
        <v>191</v>
      </c>
      <c r="L184" s="9" t="s">
        <v>192</v>
      </c>
      <c r="M184" s="140" t="s">
        <v>1178</v>
      </c>
      <c r="N184" s="141" t="s">
        <v>1178</v>
      </c>
      <c r="O184" s="125" t="s">
        <v>74</v>
      </c>
      <c r="P184" s="126" t="s">
        <v>36</v>
      </c>
      <c r="Q184" s="127" t="s">
        <v>37</v>
      </c>
      <c r="R184" s="126" t="s">
        <v>38</v>
      </c>
      <c r="S184" s="128" t="s">
        <v>70</v>
      </c>
      <c r="T184" s="152" t="s">
        <v>54</v>
      </c>
      <c r="U184" s="157" t="s">
        <v>1078</v>
      </c>
      <c r="V184" s="21">
        <v>5</v>
      </c>
      <c r="W184" s="12">
        <v>5</v>
      </c>
      <c r="X184" s="12">
        <f t="shared" ref="X184:X196" si="42">IF(V184*W184=0,"",V184*W184)</f>
        <v>25</v>
      </c>
      <c r="Y184" s="12" t="s">
        <v>41</v>
      </c>
      <c r="Z184" s="12"/>
      <c r="AA184" s="12"/>
      <c r="AB184" s="12"/>
      <c r="AC184" s="21">
        <v>5</v>
      </c>
      <c r="AD184" s="12">
        <v>5</v>
      </c>
      <c r="AE184" s="12">
        <f t="shared" ref="AE184:AE196" si="43">IF(AC184*AD184=0,"",AC184*AD184)</f>
        <v>25</v>
      </c>
      <c r="AF184" s="12" t="s">
        <v>41</v>
      </c>
      <c r="AG184" s="16" t="s">
        <v>64</v>
      </c>
      <c r="AH184" s="15"/>
      <c r="AI184" s="15"/>
      <c r="AJ184" s="15"/>
    </row>
    <row r="185" spans="1:36" ht="160.5" hidden="1" customHeight="1" thickBot="1">
      <c r="A185" s="8"/>
      <c r="B185" s="9" t="s">
        <v>62</v>
      </c>
      <c r="C185" s="9" t="s">
        <v>47</v>
      </c>
      <c r="D185" s="9" t="s">
        <v>405</v>
      </c>
      <c r="E185" s="9" t="s">
        <v>410</v>
      </c>
      <c r="F185" s="10" t="s">
        <v>1104</v>
      </c>
      <c r="G185" s="118" t="s">
        <v>69</v>
      </c>
      <c r="H185" s="11" t="s">
        <v>1038</v>
      </c>
      <c r="I185" s="9" t="s">
        <v>401</v>
      </c>
      <c r="J185" s="9" t="s">
        <v>1441</v>
      </c>
      <c r="K185" s="9" t="s">
        <v>191</v>
      </c>
      <c r="L185" s="9" t="s">
        <v>192</v>
      </c>
      <c r="M185" s="140" t="s">
        <v>1178</v>
      </c>
      <c r="N185" s="141" t="s">
        <v>1178</v>
      </c>
      <c r="O185" s="125" t="s">
        <v>74</v>
      </c>
      <c r="P185" s="126" t="s">
        <v>36</v>
      </c>
      <c r="Q185" s="127" t="s">
        <v>37</v>
      </c>
      <c r="R185" s="126" t="s">
        <v>38</v>
      </c>
      <c r="S185" s="128" t="s">
        <v>70</v>
      </c>
      <c r="T185" s="152" t="s">
        <v>54</v>
      </c>
      <c r="U185" s="157" t="s">
        <v>1078</v>
      </c>
      <c r="V185" s="21">
        <v>5</v>
      </c>
      <c r="W185" s="12">
        <v>5</v>
      </c>
      <c r="X185" s="12">
        <f t="shared" si="42"/>
        <v>25</v>
      </c>
      <c r="Y185" s="12" t="s">
        <v>41</v>
      </c>
      <c r="Z185" s="12"/>
      <c r="AA185" s="12"/>
      <c r="AB185" s="12"/>
      <c r="AC185" s="21">
        <v>5</v>
      </c>
      <c r="AD185" s="12">
        <v>5</v>
      </c>
      <c r="AE185" s="12">
        <f t="shared" si="43"/>
        <v>25</v>
      </c>
      <c r="AF185" s="12" t="s">
        <v>41</v>
      </c>
      <c r="AG185" s="16" t="s">
        <v>64</v>
      </c>
      <c r="AH185" s="15"/>
      <c r="AI185" s="15"/>
      <c r="AJ185" s="15"/>
    </row>
    <row r="186" spans="1:36" ht="160.5" hidden="1" customHeight="1" thickBot="1">
      <c r="A186" s="8"/>
      <c r="B186" s="9" t="s">
        <v>411</v>
      </c>
      <c r="C186" s="9" t="s">
        <v>27</v>
      </c>
      <c r="D186" s="9" t="s">
        <v>405</v>
      </c>
      <c r="E186" s="9" t="s">
        <v>412</v>
      </c>
      <c r="F186" s="10" t="s">
        <v>1104</v>
      </c>
      <c r="G186" s="118" t="s">
        <v>30</v>
      </c>
      <c r="H186" s="11" t="s">
        <v>1041</v>
      </c>
      <c r="I186" s="9" t="s">
        <v>401</v>
      </c>
      <c r="J186" s="9" t="s">
        <v>1465</v>
      </c>
      <c r="K186" s="9" t="s">
        <v>191</v>
      </c>
      <c r="L186" s="9" t="s">
        <v>192</v>
      </c>
      <c r="M186" s="140" t="s">
        <v>1178</v>
      </c>
      <c r="N186" s="141" t="s">
        <v>1178</v>
      </c>
      <c r="O186" s="125" t="s">
        <v>74</v>
      </c>
      <c r="P186" s="126" t="s">
        <v>36</v>
      </c>
      <c r="Q186" s="127" t="s">
        <v>37</v>
      </c>
      <c r="R186" s="126" t="s">
        <v>38</v>
      </c>
      <c r="S186" s="128" t="s">
        <v>39</v>
      </c>
      <c r="T186" s="152" t="s">
        <v>214</v>
      </c>
      <c r="U186" s="157" t="s">
        <v>1079</v>
      </c>
      <c r="V186" s="21">
        <v>5</v>
      </c>
      <c r="W186" s="12">
        <v>5</v>
      </c>
      <c r="X186" s="12">
        <f t="shared" si="42"/>
        <v>25</v>
      </c>
      <c r="Y186" s="12" t="s">
        <v>41</v>
      </c>
      <c r="Z186" s="12"/>
      <c r="AA186" s="12"/>
      <c r="AB186" s="12"/>
      <c r="AC186" s="21">
        <v>5</v>
      </c>
      <c r="AD186" s="12">
        <v>5</v>
      </c>
      <c r="AE186" s="12">
        <f t="shared" si="43"/>
        <v>25</v>
      </c>
      <c r="AF186" s="12" t="s">
        <v>41</v>
      </c>
      <c r="AG186" s="16" t="s">
        <v>64</v>
      </c>
      <c r="AH186" s="15"/>
      <c r="AI186" s="15"/>
      <c r="AJ186" s="15"/>
    </row>
    <row r="187" spans="1:36" ht="160.5" hidden="1" customHeight="1" thickBot="1">
      <c r="A187" s="8"/>
      <c r="B187" s="9" t="s">
        <v>413</v>
      </c>
      <c r="C187" s="9" t="s">
        <v>47</v>
      </c>
      <c r="D187" s="9" t="s">
        <v>112</v>
      </c>
      <c r="E187" s="9" t="s">
        <v>414</v>
      </c>
      <c r="F187" s="10" t="s">
        <v>1104</v>
      </c>
      <c r="G187" s="118" t="s">
        <v>30</v>
      </c>
      <c r="H187" s="11" t="s">
        <v>415</v>
      </c>
      <c r="I187" s="9" t="s">
        <v>114</v>
      </c>
      <c r="J187" s="9" t="s">
        <v>1466</v>
      </c>
      <c r="K187" s="9" t="s">
        <v>33</v>
      </c>
      <c r="L187" s="9" t="s">
        <v>192</v>
      </c>
      <c r="M187" s="140" t="s">
        <v>1178</v>
      </c>
      <c r="N187" s="141" t="s">
        <v>1178</v>
      </c>
      <c r="O187" s="125" t="s">
        <v>74</v>
      </c>
      <c r="P187" s="126" t="s">
        <v>183</v>
      </c>
      <c r="Q187" s="127" t="s">
        <v>37</v>
      </c>
      <c r="R187" s="126" t="s">
        <v>38</v>
      </c>
      <c r="S187" s="128" t="s">
        <v>70</v>
      </c>
      <c r="T187" s="152" t="s">
        <v>54</v>
      </c>
      <c r="U187" s="160" t="s">
        <v>1060</v>
      </c>
      <c r="V187" s="21">
        <v>7</v>
      </c>
      <c r="W187" s="12">
        <v>7</v>
      </c>
      <c r="X187" s="12">
        <f t="shared" si="42"/>
        <v>49</v>
      </c>
      <c r="Y187" s="22" t="s">
        <v>41</v>
      </c>
      <c r="Z187" s="19" t="s">
        <v>42</v>
      </c>
      <c r="AA187" s="20" t="s">
        <v>43</v>
      </c>
      <c r="AB187" s="20" t="s">
        <v>44</v>
      </c>
      <c r="AC187" s="12">
        <v>7</v>
      </c>
      <c r="AD187" s="12">
        <v>7</v>
      </c>
      <c r="AE187" s="12">
        <f t="shared" si="43"/>
        <v>49</v>
      </c>
      <c r="AF187" s="22" t="s">
        <v>41</v>
      </c>
      <c r="AG187" s="14" t="s">
        <v>45</v>
      </c>
      <c r="AH187" s="15"/>
      <c r="AI187" s="15"/>
      <c r="AJ187" s="15"/>
    </row>
    <row r="188" spans="1:36" ht="160.5" hidden="1" customHeight="1" thickBot="1">
      <c r="A188" s="8"/>
      <c r="B188" s="9" t="s">
        <v>416</v>
      </c>
      <c r="C188" s="9" t="s">
        <v>47</v>
      </c>
      <c r="D188" s="9" t="s">
        <v>112</v>
      </c>
      <c r="E188" s="9" t="s">
        <v>414</v>
      </c>
      <c r="F188" s="10" t="s">
        <v>1104</v>
      </c>
      <c r="G188" s="118" t="s">
        <v>30</v>
      </c>
      <c r="H188" s="11" t="s">
        <v>415</v>
      </c>
      <c r="I188" s="9" t="s">
        <v>114</v>
      </c>
      <c r="J188" s="9" t="s">
        <v>1466</v>
      </c>
      <c r="K188" s="9" t="s">
        <v>33</v>
      </c>
      <c r="L188" s="9" t="s">
        <v>192</v>
      </c>
      <c r="M188" s="140" t="s">
        <v>1178</v>
      </c>
      <c r="N188" s="141" t="s">
        <v>1178</v>
      </c>
      <c r="O188" s="125" t="s">
        <v>74</v>
      </c>
      <c r="P188" s="126" t="s">
        <v>183</v>
      </c>
      <c r="Q188" s="127" t="s">
        <v>37</v>
      </c>
      <c r="R188" s="126" t="s">
        <v>38</v>
      </c>
      <c r="S188" s="128" t="s">
        <v>70</v>
      </c>
      <c r="T188" s="152" t="s">
        <v>54</v>
      </c>
      <c r="U188" s="160" t="s">
        <v>1060</v>
      </c>
      <c r="V188" s="21">
        <v>7</v>
      </c>
      <c r="W188" s="12">
        <v>7</v>
      </c>
      <c r="X188" s="12">
        <f t="shared" si="42"/>
        <v>49</v>
      </c>
      <c r="Y188" s="22" t="s">
        <v>41</v>
      </c>
      <c r="Z188" s="19" t="s">
        <v>42</v>
      </c>
      <c r="AA188" s="20" t="s">
        <v>43</v>
      </c>
      <c r="AB188" s="20" t="s">
        <v>44</v>
      </c>
      <c r="AC188" s="12">
        <v>7</v>
      </c>
      <c r="AD188" s="12">
        <v>7</v>
      </c>
      <c r="AE188" s="12">
        <f t="shared" si="43"/>
        <v>49</v>
      </c>
      <c r="AF188" s="22" t="s">
        <v>41</v>
      </c>
      <c r="AG188" s="14" t="s">
        <v>45</v>
      </c>
      <c r="AH188" s="15"/>
      <c r="AI188" s="15"/>
      <c r="AJ188" s="15"/>
    </row>
    <row r="189" spans="1:36" ht="160.5" hidden="1" customHeight="1" thickBot="1">
      <c r="A189" s="8"/>
      <c r="B189" s="9" t="s">
        <v>417</v>
      </c>
      <c r="C189" s="9" t="s">
        <v>47</v>
      </c>
      <c r="D189" s="9" t="s">
        <v>112</v>
      </c>
      <c r="E189" s="9" t="s">
        <v>418</v>
      </c>
      <c r="F189" s="10" t="s">
        <v>1104</v>
      </c>
      <c r="G189" s="118" t="s">
        <v>30</v>
      </c>
      <c r="H189" s="11" t="s">
        <v>419</v>
      </c>
      <c r="I189" s="9" t="s">
        <v>420</v>
      </c>
      <c r="J189" s="9" t="s">
        <v>421</v>
      </c>
      <c r="K189" s="9" t="s">
        <v>33</v>
      </c>
      <c r="L189" s="9" t="s">
        <v>192</v>
      </c>
      <c r="M189" s="140" t="s">
        <v>1178</v>
      </c>
      <c r="N189" s="141" t="s">
        <v>1178</v>
      </c>
      <c r="O189" s="125" t="s">
        <v>74</v>
      </c>
      <c r="P189" s="126" t="s">
        <v>183</v>
      </c>
      <c r="Q189" s="127" t="s">
        <v>37</v>
      </c>
      <c r="R189" s="126" t="s">
        <v>38</v>
      </c>
      <c r="S189" s="128" t="s">
        <v>70</v>
      </c>
      <c r="T189" s="152" t="s">
        <v>54</v>
      </c>
      <c r="U189" s="160" t="s">
        <v>1060</v>
      </c>
      <c r="V189" s="21">
        <v>7</v>
      </c>
      <c r="W189" s="12">
        <v>7</v>
      </c>
      <c r="X189" s="12">
        <f t="shared" si="42"/>
        <v>49</v>
      </c>
      <c r="Y189" s="22" t="s">
        <v>41</v>
      </c>
      <c r="Z189" s="19" t="s">
        <v>42</v>
      </c>
      <c r="AA189" s="20" t="s">
        <v>43</v>
      </c>
      <c r="AB189" s="20" t="s">
        <v>44</v>
      </c>
      <c r="AC189" s="12">
        <v>7</v>
      </c>
      <c r="AD189" s="12">
        <v>7</v>
      </c>
      <c r="AE189" s="12">
        <f t="shared" si="43"/>
        <v>49</v>
      </c>
      <c r="AF189" s="22" t="s">
        <v>41</v>
      </c>
      <c r="AG189" s="14" t="s">
        <v>45</v>
      </c>
      <c r="AH189" s="15"/>
      <c r="AI189" s="15"/>
      <c r="AJ189" s="15"/>
    </row>
    <row r="190" spans="1:36" ht="160.5" hidden="1" customHeight="1" thickBot="1">
      <c r="A190" s="8"/>
      <c r="B190" s="9" t="s">
        <v>422</v>
      </c>
      <c r="C190" s="9" t="s">
        <v>47</v>
      </c>
      <c r="D190" s="9" t="s">
        <v>112</v>
      </c>
      <c r="E190" s="9" t="s">
        <v>423</v>
      </c>
      <c r="F190" s="10" t="s">
        <v>1104</v>
      </c>
      <c r="G190" s="118" t="s">
        <v>30</v>
      </c>
      <c r="H190" s="11" t="s">
        <v>419</v>
      </c>
      <c r="I190" s="9" t="s">
        <v>420</v>
      </c>
      <c r="J190" s="9" t="s">
        <v>421</v>
      </c>
      <c r="K190" s="9" t="s">
        <v>33</v>
      </c>
      <c r="L190" s="9" t="s">
        <v>192</v>
      </c>
      <c r="M190" s="140" t="s">
        <v>1178</v>
      </c>
      <c r="N190" s="141" t="s">
        <v>1178</v>
      </c>
      <c r="O190" s="125" t="s">
        <v>74</v>
      </c>
      <c r="P190" s="126" t="s">
        <v>183</v>
      </c>
      <c r="Q190" s="127" t="s">
        <v>37</v>
      </c>
      <c r="R190" s="126" t="s">
        <v>38</v>
      </c>
      <c r="S190" s="128" t="s">
        <v>70</v>
      </c>
      <c r="T190" s="152" t="s">
        <v>54</v>
      </c>
      <c r="U190" s="160" t="s">
        <v>1060</v>
      </c>
      <c r="V190" s="21">
        <v>7</v>
      </c>
      <c r="W190" s="12">
        <v>7</v>
      </c>
      <c r="X190" s="12">
        <f t="shared" si="42"/>
        <v>49</v>
      </c>
      <c r="Y190" s="22" t="s">
        <v>41</v>
      </c>
      <c r="Z190" s="19" t="s">
        <v>42</v>
      </c>
      <c r="AA190" s="20" t="s">
        <v>43</v>
      </c>
      <c r="AB190" s="20" t="s">
        <v>44</v>
      </c>
      <c r="AC190" s="12">
        <v>7</v>
      </c>
      <c r="AD190" s="12">
        <v>7</v>
      </c>
      <c r="AE190" s="12">
        <f t="shared" si="43"/>
        <v>49</v>
      </c>
      <c r="AF190" s="22" t="s">
        <v>41</v>
      </c>
      <c r="AG190" s="14" t="s">
        <v>45</v>
      </c>
      <c r="AH190" s="15"/>
      <c r="AI190" s="15"/>
      <c r="AJ190" s="15"/>
    </row>
    <row r="191" spans="1:36" ht="160.5" hidden="1" customHeight="1" thickBot="1">
      <c r="A191" s="8"/>
      <c r="B191" s="9" t="s">
        <v>424</v>
      </c>
      <c r="C191" s="9" t="s">
        <v>47</v>
      </c>
      <c r="D191" s="9" t="s">
        <v>112</v>
      </c>
      <c r="E191" s="9" t="s">
        <v>423</v>
      </c>
      <c r="F191" s="10" t="s">
        <v>1104</v>
      </c>
      <c r="G191" s="118" t="s">
        <v>30</v>
      </c>
      <c r="H191" s="11" t="s">
        <v>419</v>
      </c>
      <c r="I191" s="9" t="s">
        <v>420</v>
      </c>
      <c r="J191" s="9" t="s">
        <v>421</v>
      </c>
      <c r="K191" s="9" t="s">
        <v>33</v>
      </c>
      <c r="L191" s="9" t="s">
        <v>192</v>
      </c>
      <c r="M191" s="140" t="s">
        <v>1178</v>
      </c>
      <c r="N191" s="141" t="s">
        <v>1178</v>
      </c>
      <c r="O191" s="125" t="s">
        <v>74</v>
      </c>
      <c r="P191" s="126" t="s">
        <v>183</v>
      </c>
      <c r="Q191" s="127" t="s">
        <v>37</v>
      </c>
      <c r="R191" s="126" t="s">
        <v>38</v>
      </c>
      <c r="S191" s="128" t="s">
        <v>70</v>
      </c>
      <c r="T191" s="152" t="s">
        <v>54</v>
      </c>
      <c r="U191" s="160" t="s">
        <v>1060</v>
      </c>
      <c r="V191" s="21">
        <v>7</v>
      </c>
      <c r="W191" s="12">
        <v>7</v>
      </c>
      <c r="X191" s="12">
        <f t="shared" si="42"/>
        <v>49</v>
      </c>
      <c r="Y191" s="22" t="s">
        <v>41</v>
      </c>
      <c r="Z191" s="19" t="s">
        <v>42</v>
      </c>
      <c r="AA191" s="20" t="s">
        <v>43</v>
      </c>
      <c r="AB191" s="20" t="s">
        <v>44</v>
      </c>
      <c r="AC191" s="12">
        <v>7</v>
      </c>
      <c r="AD191" s="12">
        <v>7</v>
      </c>
      <c r="AE191" s="12">
        <f t="shared" si="43"/>
        <v>49</v>
      </c>
      <c r="AF191" s="22" t="s">
        <v>41</v>
      </c>
      <c r="AG191" s="14" t="s">
        <v>45</v>
      </c>
      <c r="AH191" s="15"/>
      <c r="AI191" s="15"/>
      <c r="AJ191" s="15"/>
    </row>
    <row r="192" spans="1:36" ht="160.5" hidden="1" customHeight="1" thickBot="1">
      <c r="A192" s="8"/>
      <c r="B192" s="9" t="s">
        <v>425</v>
      </c>
      <c r="C192" s="9" t="s">
        <v>47</v>
      </c>
      <c r="D192" s="9" t="s">
        <v>112</v>
      </c>
      <c r="E192" s="9" t="s">
        <v>423</v>
      </c>
      <c r="F192" s="10" t="s">
        <v>1104</v>
      </c>
      <c r="G192" s="118" t="s">
        <v>30</v>
      </c>
      <c r="H192" s="11" t="s">
        <v>419</v>
      </c>
      <c r="I192" s="9" t="s">
        <v>420</v>
      </c>
      <c r="J192" s="9" t="s">
        <v>421</v>
      </c>
      <c r="K192" s="9" t="s">
        <v>33</v>
      </c>
      <c r="L192" s="9" t="s">
        <v>192</v>
      </c>
      <c r="M192" s="140" t="s">
        <v>1178</v>
      </c>
      <c r="N192" s="141" t="s">
        <v>1178</v>
      </c>
      <c r="O192" s="125" t="s">
        <v>74</v>
      </c>
      <c r="P192" s="126" t="s">
        <v>183</v>
      </c>
      <c r="Q192" s="127" t="s">
        <v>37</v>
      </c>
      <c r="R192" s="126" t="s">
        <v>38</v>
      </c>
      <c r="S192" s="128" t="s">
        <v>70</v>
      </c>
      <c r="T192" s="152" t="s">
        <v>54</v>
      </c>
      <c r="U192" s="160" t="s">
        <v>1060</v>
      </c>
      <c r="V192" s="21">
        <v>7</v>
      </c>
      <c r="W192" s="12">
        <v>7</v>
      </c>
      <c r="X192" s="12">
        <f t="shared" si="42"/>
        <v>49</v>
      </c>
      <c r="Y192" s="22" t="s">
        <v>41</v>
      </c>
      <c r="Z192" s="19" t="s">
        <v>42</v>
      </c>
      <c r="AA192" s="20" t="s">
        <v>43</v>
      </c>
      <c r="AB192" s="20" t="s">
        <v>44</v>
      </c>
      <c r="AC192" s="12">
        <v>7</v>
      </c>
      <c r="AD192" s="12">
        <v>7</v>
      </c>
      <c r="AE192" s="12">
        <f t="shared" si="43"/>
        <v>49</v>
      </c>
      <c r="AF192" s="22" t="s">
        <v>41</v>
      </c>
      <c r="AG192" s="14" t="s">
        <v>45</v>
      </c>
      <c r="AH192" s="15"/>
      <c r="AI192" s="15"/>
      <c r="AJ192" s="15"/>
    </row>
    <row r="193" spans="1:36" ht="160.5" hidden="1" customHeight="1" thickBot="1">
      <c r="A193" s="8"/>
      <c r="B193" s="9" t="s">
        <v>426</v>
      </c>
      <c r="C193" s="9" t="s">
        <v>47</v>
      </c>
      <c r="D193" s="9" t="s">
        <v>112</v>
      </c>
      <c r="E193" s="9" t="s">
        <v>113</v>
      </c>
      <c r="F193" s="10" t="s">
        <v>1104</v>
      </c>
      <c r="G193" s="118" t="s">
        <v>30</v>
      </c>
      <c r="H193" s="11" t="s">
        <v>1039</v>
      </c>
      <c r="I193" s="9" t="s">
        <v>420</v>
      </c>
      <c r="J193" s="9" t="s">
        <v>427</v>
      </c>
      <c r="K193" s="9" t="s">
        <v>33</v>
      </c>
      <c r="L193" s="9" t="s">
        <v>192</v>
      </c>
      <c r="M193" s="140" t="s">
        <v>1178</v>
      </c>
      <c r="N193" s="141" t="s">
        <v>1178</v>
      </c>
      <c r="O193" s="125" t="s">
        <v>74</v>
      </c>
      <c r="P193" s="126" t="s">
        <v>183</v>
      </c>
      <c r="Q193" s="127" t="s">
        <v>37</v>
      </c>
      <c r="R193" s="126" t="s">
        <v>38</v>
      </c>
      <c r="S193" s="128" t="s">
        <v>70</v>
      </c>
      <c r="T193" s="152" t="s">
        <v>54</v>
      </c>
      <c r="U193" s="160" t="s">
        <v>1060</v>
      </c>
      <c r="V193" s="21">
        <v>7</v>
      </c>
      <c r="W193" s="12">
        <v>7</v>
      </c>
      <c r="X193" s="12">
        <f t="shared" si="42"/>
        <v>49</v>
      </c>
      <c r="Y193" s="22" t="s">
        <v>41</v>
      </c>
      <c r="Z193" s="19" t="s">
        <v>42</v>
      </c>
      <c r="AA193" s="20" t="s">
        <v>43</v>
      </c>
      <c r="AB193" s="20" t="s">
        <v>44</v>
      </c>
      <c r="AC193" s="12">
        <v>7</v>
      </c>
      <c r="AD193" s="12">
        <v>7</v>
      </c>
      <c r="AE193" s="12">
        <f t="shared" si="43"/>
        <v>49</v>
      </c>
      <c r="AF193" s="22" t="s">
        <v>41</v>
      </c>
      <c r="AG193" s="14" t="s">
        <v>45</v>
      </c>
      <c r="AH193" s="15"/>
      <c r="AI193" s="15"/>
      <c r="AJ193" s="15"/>
    </row>
    <row r="194" spans="1:36" ht="160.5" hidden="1" customHeight="1" thickBot="1">
      <c r="A194" s="8"/>
      <c r="B194" s="9" t="s">
        <v>428</v>
      </c>
      <c r="C194" s="9" t="s">
        <v>47</v>
      </c>
      <c r="D194" s="9" t="s">
        <v>112</v>
      </c>
      <c r="E194" s="9" t="s">
        <v>113</v>
      </c>
      <c r="F194" s="10" t="s">
        <v>1104</v>
      </c>
      <c r="G194" s="118" t="s">
        <v>30</v>
      </c>
      <c r="H194" s="11" t="s">
        <v>1039</v>
      </c>
      <c r="I194" s="9" t="s">
        <v>420</v>
      </c>
      <c r="J194" s="9" t="s">
        <v>427</v>
      </c>
      <c r="K194" s="9" t="s">
        <v>33</v>
      </c>
      <c r="L194" s="9" t="s">
        <v>192</v>
      </c>
      <c r="M194" s="140" t="s">
        <v>1178</v>
      </c>
      <c r="N194" s="141" t="s">
        <v>1178</v>
      </c>
      <c r="O194" s="125" t="s">
        <v>74</v>
      </c>
      <c r="P194" s="126" t="s">
        <v>183</v>
      </c>
      <c r="Q194" s="127" t="s">
        <v>37</v>
      </c>
      <c r="R194" s="126" t="s">
        <v>38</v>
      </c>
      <c r="S194" s="128" t="s">
        <v>70</v>
      </c>
      <c r="T194" s="152" t="s">
        <v>54</v>
      </c>
      <c r="U194" s="160" t="s">
        <v>1060</v>
      </c>
      <c r="V194" s="21">
        <v>7</v>
      </c>
      <c r="W194" s="12">
        <v>7</v>
      </c>
      <c r="X194" s="12">
        <f t="shared" si="42"/>
        <v>49</v>
      </c>
      <c r="Y194" s="22" t="s">
        <v>41</v>
      </c>
      <c r="Z194" s="19" t="s">
        <v>42</v>
      </c>
      <c r="AA194" s="20" t="s">
        <v>43</v>
      </c>
      <c r="AB194" s="20" t="s">
        <v>44</v>
      </c>
      <c r="AC194" s="12">
        <v>7</v>
      </c>
      <c r="AD194" s="12">
        <v>7</v>
      </c>
      <c r="AE194" s="12">
        <f t="shared" si="43"/>
        <v>49</v>
      </c>
      <c r="AF194" s="22" t="s">
        <v>41</v>
      </c>
      <c r="AG194" s="14" t="s">
        <v>45</v>
      </c>
      <c r="AH194" s="15"/>
      <c r="AI194" s="15"/>
      <c r="AJ194" s="15"/>
    </row>
    <row r="195" spans="1:36" s="27" customFormat="1" ht="160.5" hidden="1" customHeight="1" thickBot="1">
      <c r="A195" s="8"/>
      <c r="B195" s="9" t="s">
        <v>429</v>
      </c>
      <c r="C195" s="9" t="s">
        <v>47</v>
      </c>
      <c r="D195" s="9" t="s">
        <v>112</v>
      </c>
      <c r="E195" s="9" t="s">
        <v>113</v>
      </c>
      <c r="F195" s="10" t="s">
        <v>1104</v>
      </c>
      <c r="G195" s="118" t="s">
        <v>30</v>
      </c>
      <c r="H195" s="11" t="s">
        <v>1039</v>
      </c>
      <c r="I195" s="9" t="s">
        <v>420</v>
      </c>
      <c r="J195" s="9" t="s">
        <v>427</v>
      </c>
      <c r="K195" s="9" t="s">
        <v>33</v>
      </c>
      <c r="L195" s="9" t="s">
        <v>192</v>
      </c>
      <c r="M195" s="140" t="s">
        <v>1178</v>
      </c>
      <c r="N195" s="141" t="s">
        <v>1178</v>
      </c>
      <c r="O195" s="125" t="s">
        <v>74</v>
      </c>
      <c r="P195" s="126" t="s">
        <v>183</v>
      </c>
      <c r="Q195" s="127" t="s">
        <v>37</v>
      </c>
      <c r="R195" s="126" t="s">
        <v>38</v>
      </c>
      <c r="S195" s="128" t="s">
        <v>70</v>
      </c>
      <c r="T195" s="152" t="s">
        <v>54</v>
      </c>
      <c r="U195" s="160" t="s">
        <v>1060</v>
      </c>
      <c r="V195" s="21">
        <v>7</v>
      </c>
      <c r="W195" s="12">
        <v>7</v>
      </c>
      <c r="X195" s="12">
        <f t="shared" si="42"/>
        <v>49</v>
      </c>
      <c r="Y195" s="22" t="s">
        <v>41</v>
      </c>
      <c r="Z195" s="19" t="s">
        <v>42</v>
      </c>
      <c r="AA195" s="20" t="s">
        <v>43</v>
      </c>
      <c r="AB195" s="20" t="s">
        <v>44</v>
      </c>
      <c r="AC195" s="12">
        <v>7</v>
      </c>
      <c r="AD195" s="12">
        <v>7</v>
      </c>
      <c r="AE195" s="12">
        <f t="shared" si="43"/>
        <v>49</v>
      </c>
      <c r="AF195" s="22" t="s">
        <v>41</v>
      </c>
      <c r="AG195" s="14" t="s">
        <v>45</v>
      </c>
      <c r="AH195" s="26"/>
      <c r="AI195" s="15"/>
      <c r="AJ195" s="26"/>
    </row>
    <row r="196" spans="1:36" s="27" customFormat="1" ht="160.5" hidden="1" customHeight="1" thickBot="1">
      <c r="A196" s="8"/>
      <c r="B196" s="9" t="s">
        <v>430</v>
      </c>
      <c r="C196" s="9" t="s">
        <v>47</v>
      </c>
      <c r="D196" s="9" t="s">
        <v>112</v>
      </c>
      <c r="E196" s="9" t="s">
        <v>113</v>
      </c>
      <c r="F196" s="10" t="s">
        <v>1104</v>
      </c>
      <c r="G196" s="118" t="s">
        <v>30</v>
      </c>
      <c r="H196" s="11" t="s">
        <v>1040</v>
      </c>
      <c r="I196" s="9" t="s">
        <v>420</v>
      </c>
      <c r="J196" s="9" t="s">
        <v>115</v>
      </c>
      <c r="K196" s="9" t="s">
        <v>33</v>
      </c>
      <c r="L196" s="9" t="s">
        <v>192</v>
      </c>
      <c r="M196" s="140" t="s">
        <v>1178</v>
      </c>
      <c r="N196" s="141" t="s">
        <v>1178</v>
      </c>
      <c r="O196" s="125" t="s">
        <v>74</v>
      </c>
      <c r="P196" s="126" t="s">
        <v>183</v>
      </c>
      <c r="Q196" s="127" t="s">
        <v>37</v>
      </c>
      <c r="R196" s="126" t="s">
        <v>38</v>
      </c>
      <c r="S196" s="128" t="s">
        <v>70</v>
      </c>
      <c r="T196" s="152" t="s">
        <v>54</v>
      </c>
      <c r="U196" s="160" t="s">
        <v>1060</v>
      </c>
      <c r="V196" s="21">
        <v>7</v>
      </c>
      <c r="W196" s="12">
        <v>7</v>
      </c>
      <c r="X196" s="12">
        <f t="shared" si="42"/>
        <v>49</v>
      </c>
      <c r="Y196" s="22" t="s">
        <v>41</v>
      </c>
      <c r="Z196" s="19" t="s">
        <v>42</v>
      </c>
      <c r="AA196" s="20" t="s">
        <v>43</v>
      </c>
      <c r="AB196" s="20" t="s">
        <v>44</v>
      </c>
      <c r="AC196" s="12">
        <v>7</v>
      </c>
      <c r="AD196" s="12">
        <v>7</v>
      </c>
      <c r="AE196" s="12">
        <f t="shared" si="43"/>
        <v>49</v>
      </c>
      <c r="AF196" s="22" t="s">
        <v>41</v>
      </c>
      <c r="AG196" s="14" t="s">
        <v>45</v>
      </c>
      <c r="AH196" s="26"/>
      <c r="AI196" s="15"/>
      <c r="AJ196" s="26"/>
    </row>
    <row r="197" spans="1:36" s="27" customFormat="1" ht="160.5" hidden="1" customHeight="1" thickBot="1">
      <c r="A197" s="8"/>
      <c r="B197" s="9" t="s">
        <v>431</v>
      </c>
      <c r="C197" s="9" t="s">
        <v>47</v>
      </c>
      <c r="D197" s="9" t="s">
        <v>432</v>
      </c>
      <c r="E197" s="9" t="s">
        <v>433</v>
      </c>
      <c r="F197" s="10" t="s">
        <v>1104</v>
      </c>
      <c r="G197" s="118" t="s">
        <v>187</v>
      </c>
      <c r="H197" s="11" t="s">
        <v>1136</v>
      </c>
      <c r="I197" s="9" t="s">
        <v>434</v>
      </c>
      <c r="J197" s="9" t="s">
        <v>1467</v>
      </c>
      <c r="K197" s="9" t="s">
        <v>435</v>
      </c>
      <c r="L197" s="9" t="s">
        <v>192</v>
      </c>
      <c r="M197" s="140" t="s">
        <v>1178</v>
      </c>
      <c r="N197" s="141" t="s">
        <v>1178</v>
      </c>
      <c r="O197" s="129" t="s">
        <v>74</v>
      </c>
      <c r="P197" s="130" t="s">
        <v>436</v>
      </c>
      <c r="Q197" s="131" t="s">
        <v>37</v>
      </c>
      <c r="R197" s="130" t="s">
        <v>38</v>
      </c>
      <c r="S197" s="132" t="s">
        <v>70</v>
      </c>
      <c r="T197" s="153" t="s">
        <v>54</v>
      </c>
      <c r="U197" s="157" t="s">
        <v>1063</v>
      </c>
      <c r="V197" s="23">
        <v>5</v>
      </c>
      <c r="W197" s="18">
        <v>5</v>
      </c>
      <c r="X197" s="18">
        <f>IF(V197*W197=0,"",V197*W197)</f>
        <v>25</v>
      </c>
      <c r="Y197" s="18" t="s">
        <v>41</v>
      </c>
      <c r="Z197" s="18"/>
      <c r="AA197" s="18"/>
      <c r="AB197" s="18"/>
      <c r="AC197" s="23">
        <v>5</v>
      </c>
      <c r="AD197" s="18">
        <v>5</v>
      </c>
      <c r="AE197" s="18">
        <f>IF(AC197*AD197=0,"",AC197*AD197)</f>
        <v>25</v>
      </c>
      <c r="AF197" s="18" t="s">
        <v>41</v>
      </c>
      <c r="AG197" s="16" t="s">
        <v>64</v>
      </c>
      <c r="AH197" s="26"/>
      <c r="AI197" s="15"/>
      <c r="AJ197" s="26"/>
    </row>
    <row r="198" spans="1:36" s="27" customFormat="1" ht="160.5" hidden="1" customHeight="1" thickBot="1">
      <c r="A198" s="8"/>
      <c r="B198" s="9" t="s">
        <v>437</v>
      </c>
      <c r="C198" s="9" t="s">
        <v>47</v>
      </c>
      <c r="D198" s="9" t="s">
        <v>432</v>
      </c>
      <c r="E198" s="9" t="s">
        <v>433</v>
      </c>
      <c r="F198" s="10" t="s">
        <v>1104</v>
      </c>
      <c r="G198" s="118" t="s">
        <v>187</v>
      </c>
      <c r="H198" s="11" t="s">
        <v>1136</v>
      </c>
      <c r="I198" s="9" t="s">
        <v>434</v>
      </c>
      <c r="J198" s="9" t="s">
        <v>1467</v>
      </c>
      <c r="K198" s="9" t="s">
        <v>435</v>
      </c>
      <c r="L198" s="9" t="s">
        <v>192</v>
      </c>
      <c r="M198" s="140" t="s">
        <v>1178</v>
      </c>
      <c r="N198" s="141" t="s">
        <v>1178</v>
      </c>
      <c r="O198" s="129" t="s">
        <v>74</v>
      </c>
      <c r="P198" s="130" t="s">
        <v>436</v>
      </c>
      <c r="Q198" s="131" t="s">
        <v>37</v>
      </c>
      <c r="R198" s="130" t="s">
        <v>38</v>
      </c>
      <c r="S198" s="132" t="s">
        <v>70</v>
      </c>
      <c r="T198" s="153" t="s">
        <v>54</v>
      </c>
      <c r="U198" s="157" t="s">
        <v>1063</v>
      </c>
      <c r="V198" s="23">
        <v>5</v>
      </c>
      <c r="W198" s="18">
        <v>5</v>
      </c>
      <c r="X198" s="18">
        <f>IF(V198*W198=0,"",V198*W198)</f>
        <v>25</v>
      </c>
      <c r="Y198" s="18" t="s">
        <v>41</v>
      </c>
      <c r="Z198" s="18"/>
      <c r="AA198" s="18"/>
      <c r="AB198" s="18"/>
      <c r="AC198" s="23">
        <v>5</v>
      </c>
      <c r="AD198" s="18">
        <v>5</v>
      </c>
      <c r="AE198" s="18">
        <f>IF(AC198*AD198=0,"",AC198*AD198)</f>
        <v>25</v>
      </c>
      <c r="AF198" s="18" t="s">
        <v>41</v>
      </c>
      <c r="AG198" s="16" t="s">
        <v>64</v>
      </c>
      <c r="AH198" s="26"/>
      <c r="AI198" s="15"/>
      <c r="AJ198" s="26"/>
    </row>
    <row r="199" spans="1:36" s="27" customFormat="1" ht="160.5" hidden="1" customHeight="1" thickBot="1">
      <c r="A199" s="8"/>
      <c r="B199" s="9" t="s">
        <v>438</v>
      </c>
      <c r="C199" s="9" t="s">
        <v>439</v>
      </c>
      <c r="D199" s="9" t="s">
        <v>440</v>
      </c>
      <c r="E199" s="9" t="s">
        <v>441</v>
      </c>
      <c r="F199" s="10" t="s">
        <v>1104</v>
      </c>
      <c r="G199" s="118" t="s">
        <v>30</v>
      </c>
      <c r="H199" s="11" t="s">
        <v>1134</v>
      </c>
      <c r="I199" s="9" t="s">
        <v>434</v>
      </c>
      <c r="J199" s="9"/>
      <c r="K199" s="9" t="s">
        <v>435</v>
      </c>
      <c r="L199" s="9" t="s">
        <v>192</v>
      </c>
      <c r="M199" s="140" t="s">
        <v>1178</v>
      </c>
      <c r="N199" s="141" t="s">
        <v>1178</v>
      </c>
      <c r="O199" s="129" t="s">
        <v>74</v>
      </c>
      <c r="P199" s="130" t="s">
        <v>436</v>
      </c>
      <c r="Q199" s="131" t="s">
        <v>442</v>
      </c>
      <c r="R199" s="130" t="s">
        <v>38</v>
      </c>
      <c r="S199" s="132" t="s">
        <v>70</v>
      </c>
      <c r="T199" s="153" t="s">
        <v>54</v>
      </c>
      <c r="U199" s="158" t="s">
        <v>1080</v>
      </c>
      <c r="V199" s="23">
        <v>9</v>
      </c>
      <c r="W199" s="18">
        <v>5</v>
      </c>
      <c r="X199" s="18">
        <f>IF(V199*W199=0,"",V199*W199)</f>
        <v>45</v>
      </c>
      <c r="Y199" s="22" t="s">
        <v>41</v>
      </c>
      <c r="Z199" s="19" t="s">
        <v>42</v>
      </c>
      <c r="AA199" s="20" t="s">
        <v>43</v>
      </c>
      <c r="AB199" s="20" t="s">
        <v>44</v>
      </c>
      <c r="AC199" s="23">
        <v>9</v>
      </c>
      <c r="AD199" s="18">
        <v>5</v>
      </c>
      <c r="AE199" s="18">
        <f>IF(AC199*AD199=0,"",AC199*AD199)</f>
        <v>45</v>
      </c>
      <c r="AF199" s="22" t="s">
        <v>41</v>
      </c>
      <c r="AG199" s="14" t="s">
        <v>45</v>
      </c>
      <c r="AH199" s="26"/>
      <c r="AI199" s="15"/>
      <c r="AJ199" s="26"/>
    </row>
    <row r="200" spans="1:36" s="27" customFormat="1" ht="160.5" hidden="1" customHeight="1" thickBot="1">
      <c r="A200" s="8"/>
      <c r="B200" s="9" t="s">
        <v>443</v>
      </c>
      <c r="C200" s="9" t="s">
        <v>47</v>
      </c>
      <c r="D200" s="9" t="s">
        <v>440</v>
      </c>
      <c r="E200" s="9" t="s">
        <v>444</v>
      </c>
      <c r="F200" s="10" t="s">
        <v>1104</v>
      </c>
      <c r="G200" s="118" t="s">
        <v>30</v>
      </c>
      <c r="H200" s="11" t="s">
        <v>1134</v>
      </c>
      <c r="I200" s="9" t="s">
        <v>434</v>
      </c>
      <c r="J200" s="9"/>
      <c r="K200" s="9" t="s">
        <v>435</v>
      </c>
      <c r="L200" s="9" t="s">
        <v>192</v>
      </c>
      <c r="M200" s="140" t="s">
        <v>1178</v>
      </c>
      <c r="N200" s="141" t="s">
        <v>1178</v>
      </c>
      <c r="O200" s="129" t="s">
        <v>74</v>
      </c>
      <c r="P200" s="130" t="s">
        <v>436</v>
      </c>
      <c r="Q200" s="131" t="s">
        <v>37</v>
      </c>
      <c r="R200" s="130" t="s">
        <v>38</v>
      </c>
      <c r="S200" s="132" t="s">
        <v>70</v>
      </c>
      <c r="T200" s="153" t="s">
        <v>54</v>
      </c>
      <c r="U200" s="158" t="s">
        <v>1080</v>
      </c>
      <c r="V200" s="23">
        <v>9</v>
      </c>
      <c r="W200" s="18">
        <v>5</v>
      </c>
      <c r="X200" s="18">
        <f t="shared" ref="X200:X203" si="44">IF(V200*W200=0,"",V200*W200)</f>
        <v>45</v>
      </c>
      <c r="Y200" s="22" t="s">
        <v>41</v>
      </c>
      <c r="Z200" s="19" t="s">
        <v>42</v>
      </c>
      <c r="AA200" s="20" t="s">
        <v>43</v>
      </c>
      <c r="AB200" s="20" t="s">
        <v>44</v>
      </c>
      <c r="AC200" s="23">
        <v>9</v>
      </c>
      <c r="AD200" s="18">
        <v>5</v>
      </c>
      <c r="AE200" s="18">
        <f t="shared" ref="AE200:AE203" si="45">IF(AC200*AD200=0,"",AC200*AD200)</f>
        <v>45</v>
      </c>
      <c r="AF200" s="22" t="s">
        <v>41</v>
      </c>
      <c r="AG200" s="14" t="s">
        <v>45</v>
      </c>
      <c r="AH200" s="26"/>
      <c r="AI200" s="15"/>
      <c r="AJ200" s="26"/>
    </row>
    <row r="201" spans="1:36" s="27" customFormat="1" ht="160.5" hidden="1" customHeight="1" thickBot="1">
      <c r="A201" s="8"/>
      <c r="B201" s="9" t="s">
        <v>445</v>
      </c>
      <c r="C201" s="9" t="s">
        <v>47</v>
      </c>
      <c r="D201" s="9" t="s">
        <v>440</v>
      </c>
      <c r="E201" s="9" t="s">
        <v>444</v>
      </c>
      <c r="F201" s="10" t="s">
        <v>1104</v>
      </c>
      <c r="G201" s="118" t="s">
        <v>30</v>
      </c>
      <c r="H201" s="11" t="s">
        <v>1134</v>
      </c>
      <c r="I201" s="9" t="s">
        <v>434</v>
      </c>
      <c r="J201" s="9"/>
      <c r="K201" s="9" t="s">
        <v>435</v>
      </c>
      <c r="L201" s="9" t="s">
        <v>192</v>
      </c>
      <c r="M201" s="140" t="s">
        <v>1178</v>
      </c>
      <c r="N201" s="141" t="s">
        <v>1178</v>
      </c>
      <c r="O201" s="129" t="s">
        <v>74</v>
      </c>
      <c r="P201" s="130" t="s">
        <v>436</v>
      </c>
      <c r="Q201" s="131" t="s">
        <v>37</v>
      </c>
      <c r="R201" s="130" t="s">
        <v>38</v>
      </c>
      <c r="S201" s="132" t="s">
        <v>70</v>
      </c>
      <c r="T201" s="153" t="s">
        <v>54</v>
      </c>
      <c r="U201" s="158" t="s">
        <v>1080</v>
      </c>
      <c r="V201" s="23">
        <v>9</v>
      </c>
      <c r="W201" s="18">
        <v>5</v>
      </c>
      <c r="X201" s="18">
        <f t="shared" si="44"/>
        <v>45</v>
      </c>
      <c r="Y201" s="22" t="s">
        <v>41</v>
      </c>
      <c r="Z201" s="19" t="s">
        <v>42</v>
      </c>
      <c r="AA201" s="20" t="s">
        <v>43</v>
      </c>
      <c r="AB201" s="20" t="s">
        <v>44</v>
      </c>
      <c r="AC201" s="23">
        <v>9</v>
      </c>
      <c r="AD201" s="18">
        <v>5</v>
      </c>
      <c r="AE201" s="18">
        <f t="shared" si="45"/>
        <v>45</v>
      </c>
      <c r="AF201" s="22" t="s">
        <v>41</v>
      </c>
      <c r="AG201" s="14" t="s">
        <v>45</v>
      </c>
      <c r="AH201" s="26"/>
      <c r="AI201" s="15"/>
      <c r="AJ201" s="26"/>
    </row>
    <row r="202" spans="1:36" s="27" customFormat="1" ht="160.5" hidden="1" customHeight="1" thickBot="1">
      <c r="A202" s="8"/>
      <c r="B202" s="9" t="s">
        <v>67</v>
      </c>
      <c r="C202" s="9" t="s">
        <v>47</v>
      </c>
      <c r="D202" s="9" t="s">
        <v>440</v>
      </c>
      <c r="E202" s="9" t="s">
        <v>441</v>
      </c>
      <c r="F202" s="10" t="s">
        <v>1104</v>
      </c>
      <c r="G202" s="118" t="s">
        <v>30</v>
      </c>
      <c r="H202" s="11" t="s">
        <v>1134</v>
      </c>
      <c r="I202" s="9" t="s">
        <v>434</v>
      </c>
      <c r="J202" s="9"/>
      <c r="K202" s="9" t="s">
        <v>435</v>
      </c>
      <c r="L202" s="9" t="s">
        <v>192</v>
      </c>
      <c r="M202" s="140" t="s">
        <v>1178</v>
      </c>
      <c r="N202" s="141" t="s">
        <v>1178</v>
      </c>
      <c r="O202" s="129" t="s">
        <v>74</v>
      </c>
      <c r="P202" s="130" t="s">
        <v>436</v>
      </c>
      <c r="Q202" s="131" t="s">
        <v>37</v>
      </c>
      <c r="R202" s="130" t="s">
        <v>38</v>
      </c>
      <c r="S202" s="132" t="s">
        <v>70</v>
      </c>
      <c r="T202" s="153" t="s">
        <v>54</v>
      </c>
      <c r="U202" s="158" t="s">
        <v>1080</v>
      </c>
      <c r="V202" s="23">
        <v>9</v>
      </c>
      <c r="W202" s="18">
        <v>5</v>
      </c>
      <c r="X202" s="18">
        <f t="shared" si="44"/>
        <v>45</v>
      </c>
      <c r="Y202" s="22" t="s">
        <v>41</v>
      </c>
      <c r="Z202" s="19" t="s">
        <v>42</v>
      </c>
      <c r="AA202" s="20" t="s">
        <v>43</v>
      </c>
      <c r="AB202" s="20" t="s">
        <v>44</v>
      </c>
      <c r="AC202" s="23">
        <v>9</v>
      </c>
      <c r="AD202" s="18">
        <v>5</v>
      </c>
      <c r="AE202" s="18">
        <f t="shared" si="45"/>
        <v>45</v>
      </c>
      <c r="AF202" s="22" t="s">
        <v>41</v>
      </c>
      <c r="AG202" s="14" t="s">
        <v>45</v>
      </c>
      <c r="AH202" s="26"/>
      <c r="AI202" s="15"/>
      <c r="AJ202" s="26"/>
    </row>
    <row r="203" spans="1:36" s="27" customFormat="1" ht="160.5" hidden="1" customHeight="1" thickBot="1">
      <c r="A203" s="8"/>
      <c r="B203" s="9" t="s">
        <v>446</v>
      </c>
      <c r="C203" s="9" t="s">
        <v>439</v>
      </c>
      <c r="D203" s="9" t="s">
        <v>440</v>
      </c>
      <c r="E203" s="9" t="s">
        <v>447</v>
      </c>
      <c r="F203" s="10" t="s">
        <v>1104</v>
      </c>
      <c r="G203" s="118" t="s">
        <v>30</v>
      </c>
      <c r="H203" s="11" t="s">
        <v>1134</v>
      </c>
      <c r="I203" s="9" t="s">
        <v>434</v>
      </c>
      <c r="J203" s="9"/>
      <c r="K203" s="9" t="s">
        <v>435</v>
      </c>
      <c r="L203" s="9" t="s">
        <v>192</v>
      </c>
      <c r="M203" s="140" t="s">
        <v>1178</v>
      </c>
      <c r="N203" s="141" t="s">
        <v>1178</v>
      </c>
      <c r="O203" s="129" t="s">
        <v>74</v>
      </c>
      <c r="P203" s="130" t="s">
        <v>436</v>
      </c>
      <c r="Q203" s="131" t="s">
        <v>37</v>
      </c>
      <c r="R203" s="130" t="s">
        <v>38</v>
      </c>
      <c r="S203" s="132" t="s">
        <v>70</v>
      </c>
      <c r="T203" s="153" t="s">
        <v>54</v>
      </c>
      <c r="U203" s="158" t="s">
        <v>1080</v>
      </c>
      <c r="V203" s="23">
        <v>9</v>
      </c>
      <c r="W203" s="18">
        <v>5</v>
      </c>
      <c r="X203" s="18">
        <f t="shared" si="44"/>
        <v>45</v>
      </c>
      <c r="Y203" s="22" t="s">
        <v>41</v>
      </c>
      <c r="Z203" s="19" t="s">
        <v>42</v>
      </c>
      <c r="AA203" s="20" t="s">
        <v>43</v>
      </c>
      <c r="AB203" s="20" t="s">
        <v>44</v>
      </c>
      <c r="AC203" s="23">
        <v>9</v>
      </c>
      <c r="AD203" s="18">
        <v>5</v>
      </c>
      <c r="AE203" s="18">
        <f t="shared" si="45"/>
        <v>45</v>
      </c>
      <c r="AF203" s="22" t="s">
        <v>41</v>
      </c>
      <c r="AG203" s="14" t="s">
        <v>45</v>
      </c>
      <c r="AH203" s="26"/>
      <c r="AI203" s="15"/>
      <c r="AJ203" s="26"/>
    </row>
    <row r="204" spans="1:36" s="27" customFormat="1" ht="160.5" hidden="1" customHeight="1" thickBot="1">
      <c r="A204" s="8"/>
      <c r="B204" s="9" t="s">
        <v>448</v>
      </c>
      <c r="C204" s="9" t="s">
        <v>47</v>
      </c>
      <c r="D204" s="9" t="s">
        <v>432</v>
      </c>
      <c r="E204" s="9" t="s">
        <v>433</v>
      </c>
      <c r="F204" s="10" t="s">
        <v>1104</v>
      </c>
      <c r="G204" s="118" t="s">
        <v>187</v>
      </c>
      <c r="H204" s="11" t="s">
        <v>1134</v>
      </c>
      <c r="I204" s="9" t="s">
        <v>434</v>
      </c>
      <c r="J204" s="9"/>
      <c r="K204" s="9" t="s">
        <v>435</v>
      </c>
      <c r="L204" s="9" t="s">
        <v>192</v>
      </c>
      <c r="M204" s="140" t="s">
        <v>1178</v>
      </c>
      <c r="N204" s="141" t="s">
        <v>1178</v>
      </c>
      <c r="O204" s="129" t="s">
        <v>74</v>
      </c>
      <c r="P204" s="130" t="s">
        <v>436</v>
      </c>
      <c r="Q204" s="131" t="s">
        <v>37</v>
      </c>
      <c r="R204" s="130" t="s">
        <v>38</v>
      </c>
      <c r="S204" s="132" t="s">
        <v>70</v>
      </c>
      <c r="T204" s="153" t="s">
        <v>54</v>
      </c>
      <c r="U204" s="158" t="s">
        <v>1081</v>
      </c>
      <c r="V204" s="23">
        <v>5</v>
      </c>
      <c r="W204" s="18">
        <v>3</v>
      </c>
      <c r="X204" s="18">
        <f>IF(V204*W204=0,"",V204*W204)</f>
        <v>15</v>
      </c>
      <c r="Y204" s="18" t="s">
        <v>41</v>
      </c>
      <c r="Z204" s="18"/>
      <c r="AA204" s="18"/>
      <c r="AB204" s="18"/>
      <c r="AC204" s="23">
        <v>5</v>
      </c>
      <c r="AD204" s="18">
        <v>3</v>
      </c>
      <c r="AE204" s="18">
        <f>IF(AC204*AD204=0,"",AC204*AD204)</f>
        <v>15</v>
      </c>
      <c r="AF204" s="18" t="s">
        <v>41</v>
      </c>
      <c r="AG204" s="16" t="s">
        <v>64</v>
      </c>
      <c r="AH204" s="26"/>
      <c r="AI204" s="15"/>
      <c r="AJ204" s="26"/>
    </row>
    <row r="205" spans="1:36" s="27" customFormat="1" ht="160.5" hidden="1" customHeight="1" thickBot="1">
      <c r="A205" s="8"/>
      <c r="B205" s="9" t="s">
        <v>449</v>
      </c>
      <c r="C205" s="9" t="s">
        <v>47</v>
      </c>
      <c r="D205" s="9" t="s">
        <v>432</v>
      </c>
      <c r="E205" s="9" t="s">
        <v>450</v>
      </c>
      <c r="F205" s="10" t="s">
        <v>1104</v>
      </c>
      <c r="G205" s="118" t="s">
        <v>187</v>
      </c>
      <c r="H205" s="11" t="s">
        <v>1134</v>
      </c>
      <c r="I205" s="9" t="s">
        <v>434</v>
      </c>
      <c r="J205" s="9"/>
      <c r="K205" s="9" t="s">
        <v>435</v>
      </c>
      <c r="L205" s="9" t="s">
        <v>192</v>
      </c>
      <c r="M205" s="140" t="s">
        <v>1178</v>
      </c>
      <c r="N205" s="141" t="s">
        <v>1178</v>
      </c>
      <c r="O205" s="129" t="s">
        <v>74</v>
      </c>
      <c r="P205" s="130" t="s">
        <v>436</v>
      </c>
      <c r="Q205" s="131" t="s">
        <v>37</v>
      </c>
      <c r="R205" s="130" t="s">
        <v>38</v>
      </c>
      <c r="S205" s="132" t="s">
        <v>70</v>
      </c>
      <c r="T205" s="153" t="s">
        <v>54</v>
      </c>
      <c r="U205" s="158" t="s">
        <v>1081</v>
      </c>
      <c r="V205" s="23">
        <v>5</v>
      </c>
      <c r="W205" s="18">
        <v>3</v>
      </c>
      <c r="X205" s="18">
        <f t="shared" ref="X205:X206" si="46">IF(V205*W205=0,"",V205*W205)</f>
        <v>15</v>
      </c>
      <c r="Y205" s="18" t="s">
        <v>41</v>
      </c>
      <c r="Z205" s="18"/>
      <c r="AA205" s="18"/>
      <c r="AB205" s="18"/>
      <c r="AC205" s="23">
        <v>5</v>
      </c>
      <c r="AD205" s="18">
        <v>3</v>
      </c>
      <c r="AE205" s="18">
        <f t="shared" ref="AE205:AE206" si="47">IF(AC205*AD205=0,"",AC205*AD205)</f>
        <v>15</v>
      </c>
      <c r="AF205" s="18" t="s">
        <v>41</v>
      </c>
      <c r="AG205" s="16" t="s">
        <v>64</v>
      </c>
      <c r="AH205" s="26"/>
      <c r="AI205" s="15"/>
      <c r="AJ205" s="26"/>
    </row>
    <row r="206" spans="1:36" s="27" customFormat="1" ht="160.5" hidden="1" customHeight="1" thickBot="1">
      <c r="A206" s="8"/>
      <c r="B206" s="9" t="s">
        <v>67</v>
      </c>
      <c r="C206" s="9" t="s">
        <v>47</v>
      </c>
      <c r="D206" s="9" t="s">
        <v>432</v>
      </c>
      <c r="E206" s="9" t="s">
        <v>441</v>
      </c>
      <c r="F206" s="10" t="s">
        <v>1104</v>
      </c>
      <c r="G206" s="118" t="s">
        <v>69</v>
      </c>
      <c r="H206" s="11" t="s">
        <v>1134</v>
      </c>
      <c r="I206" s="9" t="s">
        <v>434</v>
      </c>
      <c r="J206" s="9"/>
      <c r="K206" s="9" t="s">
        <v>435</v>
      </c>
      <c r="L206" s="9" t="s">
        <v>192</v>
      </c>
      <c r="M206" s="140" t="s">
        <v>1178</v>
      </c>
      <c r="N206" s="141" t="s">
        <v>1178</v>
      </c>
      <c r="O206" s="129" t="s">
        <v>74</v>
      </c>
      <c r="P206" s="130" t="s">
        <v>436</v>
      </c>
      <c r="Q206" s="131" t="s">
        <v>37</v>
      </c>
      <c r="R206" s="130" t="s">
        <v>38</v>
      </c>
      <c r="S206" s="132" t="s">
        <v>70</v>
      </c>
      <c r="T206" s="153" t="s">
        <v>54</v>
      </c>
      <c r="U206" s="158" t="s">
        <v>1081</v>
      </c>
      <c r="V206" s="23">
        <v>5</v>
      </c>
      <c r="W206" s="18">
        <v>3</v>
      </c>
      <c r="X206" s="18">
        <f t="shared" si="46"/>
        <v>15</v>
      </c>
      <c r="Y206" s="18" t="s">
        <v>41</v>
      </c>
      <c r="Z206" s="18"/>
      <c r="AA206" s="18"/>
      <c r="AB206" s="18"/>
      <c r="AC206" s="23">
        <v>5</v>
      </c>
      <c r="AD206" s="18">
        <v>3</v>
      </c>
      <c r="AE206" s="18">
        <f t="shared" si="47"/>
        <v>15</v>
      </c>
      <c r="AF206" s="18" t="s">
        <v>41</v>
      </c>
      <c r="AG206" s="16" t="s">
        <v>64</v>
      </c>
      <c r="AH206" s="26"/>
      <c r="AI206" s="15"/>
      <c r="AJ206" s="26"/>
    </row>
    <row r="207" spans="1:36" s="27" customFormat="1" ht="160.5" hidden="1" customHeight="1" thickBot="1">
      <c r="A207" s="8"/>
      <c r="B207" s="9" t="s">
        <v>451</v>
      </c>
      <c r="C207" s="9" t="s">
        <v>369</v>
      </c>
      <c r="D207" s="9" t="s">
        <v>435</v>
      </c>
      <c r="E207" s="9" t="s">
        <v>452</v>
      </c>
      <c r="F207" s="10" t="s">
        <v>1104</v>
      </c>
      <c r="G207" s="118" t="s">
        <v>30</v>
      </c>
      <c r="H207" s="11" t="s">
        <v>1398</v>
      </c>
      <c r="I207" s="9" t="s">
        <v>434</v>
      </c>
      <c r="J207" s="9" t="s">
        <v>1468</v>
      </c>
      <c r="K207" s="9" t="s">
        <v>435</v>
      </c>
      <c r="L207" s="9" t="s">
        <v>192</v>
      </c>
      <c r="M207" s="140" t="s">
        <v>1178</v>
      </c>
      <c r="N207" s="141" t="s">
        <v>1178</v>
      </c>
      <c r="O207" s="133" t="s">
        <v>453</v>
      </c>
      <c r="P207" s="134" t="s">
        <v>454</v>
      </c>
      <c r="Q207" s="131" t="s">
        <v>37</v>
      </c>
      <c r="R207" s="134" t="s">
        <v>455</v>
      </c>
      <c r="S207" s="139" t="s">
        <v>456</v>
      </c>
      <c r="T207" s="154" t="s">
        <v>457</v>
      </c>
      <c r="U207" s="159" t="s">
        <v>1082</v>
      </c>
      <c r="V207" s="23">
        <v>7</v>
      </c>
      <c r="W207" s="18">
        <v>9</v>
      </c>
      <c r="X207" s="18">
        <f>IF(V207*W207=0,"",V207*W207)</f>
        <v>63</v>
      </c>
      <c r="Y207" s="18" t="s">
        <v>235</v>
      </c>
      <c r="Z207" s="18" t="s">
        <v>380</v>
      </c>
      <c r="AA207" s="12" t="s">
        <v>237</v>
      </c>
      <c r="AB207" s="12" t="s">
        <v>458</v>
      </c>
      <c r="AC207" s="23">
        <v>7</v>
      </c>
      <c r="AD207" s="18">
        <v>9</v>
      </c>
      <c r="AE207" s="18">
        <f>IF(AC207*AD207=0,"",AC207*AD207)</f>
        <v>63</v>
      </c>
      <c r="AF207" s="18" t="s">
        <v>235</v>
      </c>
      <c r="AG207" s="14" t="s">
        <v>459</v>
      </c>
      <c r="AH207" s="26"/>
      <c r="AI207" s="15"/>
      <c r="AJ207" s="26"/>
    </row>
    <row r="208" spans="1:36" ht="160.5" hidden="1" customHeight="1" thickBot="1">
      <c r="A208" s="8"/>
      <c r="B208" s="9" t="s">
        <v>460</v>
      </c>
      <c r="C208" s="9" t="s">
        <v>47</v>
      </c>
      <c r="D208" s="9" t="s">
        <v>435</v>
      </c>
      <c r="E208" s="9" t="s">
        <v>450</v>
      </c>
      <c r="F208" s="10" t="s">
        <v>1104</v>
      </c>
      <c r="G208" s="118" t="s">
        <v>187</v>
      </c>
      <c r="H208" s="11" t="s">
        <v>461</v>
      </c>
      <c r="I208" s="9" t="s">
        <v>434</v>
      </c>
      <c r="J208" s="9" t="s">
        <v>1469</v>
      </c>
      <c r="K208" s="9" t="s">
        <v>435</v>
      </c>
      <c r="L208" s="9" t="s">
        <v>462</v>
      </c>
      <c r="M208" s="140" t="s">
        <v>1178</v>
      </c>
      <c r="N208" s="141" t="s">
        <v>1178</v>
      </c>
      <c r="O208" s="129" t="s">
        <v>74</v>
      </c>
      <c r="P208" s="130" t="s">
        <v>436</v>
      </c>
      <c r="Q208" s="131" t="s">
        <v>37</v>
      </c>
      <c r="R208" s="130" t="s">
        <v>38</v>
      </c>
      <c r="S208" s="132" t="s">
        <v>70</v>
      </c>
      <c r="T208" s="153" t="s">
        <v>54</v>
      </c>
      <c r="U208" s="158" t="s">
        <v>1081</v>
      </c>
      <c r="V208" s="21">
        <v>5</v>
      </c>
      <c r="W208" s="12">
        <v>7</v>
      </c>
      <c r="X208" s="12">
        <f>IF(V208*W208=0,"",V208*W208)</f>
        <v>35</v>
      </c>
      <c r="Y208" s="22" t="s">
        <v>41</v>
      </c>
      <c r="Z208" s="19" t="s">
        <v>42</v>
      </c>
      <c r="AA208" s="20" t="s">
        <v>43</v>
      </c>
      <c r="AB208" s="20" t="s">
        <v>44</v>
      </c>
      <c r="AC208" s="21">
        <v>5</v>
      </c>
      <c r="AD208" s="12">
        <v>7</v>
      </c>
      <c r="AE208" s="12">
        <f>IF(AC208*AD208=0,"",AC208*AD208)</f>
        <v>35</v>
      </c>
      <c r="AF208" s="22" t="s">
        <v>41</v>
      </c>
      <c r="AG208" s="14" t="s">
        <v>45</v>
      </c>
      <c r="AH208" s="15"/>
      <c r="AI208" s="15"/>
      <c r="AJ208" s="15"/>
    </row>
    <row r="209" spans="1:36" ht="160.5" hidden="1" customHeight="1" thickBot="1">
      <c r="A209" s="8"/>
      <c r="B209" s="9" t="s">
        <v>463</v>
      </c>
      <c r="C209" s="9" t="s">
        <v>47</v>
      </c>
      <c r="D209" s="9" t="s">
        <v>435</v>
      </c>
      <c r="E209" s="9" t="s">
        <v>450</v>
      </c>
      <c r="F209" s="10" t="s">
        <v>1104</v>
      </c>
      <c r="G209" s="118" t="s">
        <v>30</v>
      </c>
      <c r="H209" s="11" t="s">
        <v>461</v>
      </c>
      <c r="I209" s="9" t="s">
        <v>434</v>
      </c>
      <c r="J209" s="9" t="s">
        <v>1469</v>
      </c>
      <c r="K209" s="9" t="s">
        <v>435</v>
      </c>
      <c r="L209" s="9" t="s">
        <v>462</v>
      </c>
      <c r="M209" s="140" t="s">
        <v>1178</v>
      </c>
      <c r="N209" s="141" t="s">
        <v>1178</v>
      </c>
      <c r="O209" s="129" t="s">
        <v>74</v>
      </c>
      <c r="P209" s="130" t="s">
        <v>436</v>
      </c>
      <c r="Q209" s="131" t="s">
        <v>37</v>
      </c>
      <c r="R209" s="130" t="s">
        <v>38</v>
      </c>
      <c r="S209" s="132" t="s">
        <v>70</v>
      </c>
      <c r="T209" s="153" t="s">
        <v>54</v>
      </c>
      <c r="U209" s="157" t="s">
        <v>1083</v>
      </c>
      <c r="V209" s="21">
        <v>5</v>
      </c>
      <c r="W209" s="12">
        <v>7</v>
      </c>
      <c r="X209" s="12">
        <f t="shared" ref="X209" si="48">IF(V209*W209=0,"",V209*W209)</f>
        <v>35</v>
      </c>
      <c r="Y209" s="22" t="s">
        <v>41</v>
      </c>
      <c r="Z209" s="19" t="s">
        <v>42</v>
      </c>
      <c r="AA209" s="20" t="s">
        <v>43</v>
      </c>
      <c r="AB209" s="20" t="s">
        <v>44</v>
      </c>
      <c r="AC209" s="21">
        <v>5</v>
      </c>
      <c r="AD209" s="12">
        <v>7</v>
      </c>
      <c r="AE209" s="12">
        <f t="shared" ref="AE209" si="49">IF(AC209*AD209=0,"",AC209*AD209)</f>
        <v>35</v>
      </c>
      <c r="AF209" s="22" t="s">
        <v>41</v>
      </c>
      <c r="AG209" s="14" t="s">
        <v>45</v>
      </c>
      <c r="AH209" s="15"/>
      <c r="AI209" s="15"/>
      <c r="AJ209" s="15"/>
    </row>
    <row r="210" spans="1:36" ht="160.5" hidden="1" customHeight="1" thickBot="1">
      <c r="A210" s="8"/>
      <c r="B210" s="9" t="s">
        <v>464</v>
      </c>
      <c r="C210" s="9" t="s">
        <v>47</v>
      </c>
      <c r="D210" s="9" t="s">
        <v>435</v>
      </c>
      <c r="E210" s="9" t="s">
        <v>450</v>
      </c>
      <c r="F210" s="10" t="s">
        <v>1104</v>
      </c>
      <c r="G210" s="118" t="s">
        <v>69</v>
      </c>
      <c r="H210" s="11" t="s">
        <v>461</v>
      </c>
      <c r="I210" s="9" t="s">
        <v>434</v>
      </c>
      <c r="J210" s="9" t="s">
        <v>1469</v>
      </c>
      <c r="K210" s="9" t="s">
        <v>435</v>
      </c>
      <c r="L210" s="9" t="s">
        <v>462</v>
      </c>
      <c r="M210" s="140" t="s">
        <v>1178</v>
      </c>
      <c r="N210" s="141" t="s">
        <v>1178</v>
      </c>
      <c r="O210" s="129" t="s">
        <v>74</v>
      </c>
      <c r="P210" s="130" t="s">
        <v>436</v>
      </c>
      <c r="Q210" s="131" t="s">
        <v>37</v>
      </c>
      <c r="R210" s="130" t="s">
        <v>38</v>
      </c>
      <c r="S210" s="132" t="s">
        <v>70</v>
      </c>
      <c r="T210" s="153" t="s">
        <v>54</v>
      </c>
      <c r="U210" s="162" t="s">
        <v>1081</v>
      </c>
      <c r="V210" s="21">
        <v>3</v>
      </c>
      <c r="W210" s="12">
        <v>3</v>
      </c>
      <c r="X210" s="12">
        <f>IF(V210*W210=0,"",V210*W210)</f>
        <v>9</v>
      </c>
      <c r="Y210" s="12" t="s">
        <v>41</v>
      </c>
      <c r="Z210" s="12"/>
      <c r="AA210" s="12"/>
      <c r="AB210" s="12"/>
      <c r="AC210" s="12">
        <v>3</v>
      </c>
      <c r="AD210" s="12">
        <v>3</v>
      </c>
      <c r="AE210" s="12">
        <f>IF(AC210*AD210=0,"",AC210*AD210)</f>
        <v>9</v>
      </c>
      <c r="AF210" s="12" t="s">
        <v>41</v>
      </c>
      <c r="AG210" s="16" t="s">
        <v>64</v>
      </c>
      <c r="AH210" s="15"/>
      <c r="AI210" s="15"/>
      <c r="AJ210" s="15"/>
    </row>
    <row r="211" spans="1:36" s="27" customFormat="1" ht="160.5" hidden="1" customHeight="1" thickBot="1">
      <c r="A211" s="8"/>
      <c r="B211" s="9" t="s">
        <v>465</v>
      </c>
      <c r="C211" s="9" t="s">
        <v>47</v>
      </c>
      <c r="D211" s="9" t="s">
        <v>466</v>
      </c>
      <c r="E211" s="9" t="s">
        <v>467</v>
      </c>
      <c r="F211" s="10" t="s">
        <v>1104</v>
      </c>
      <c r="G211" s="118" t="s">
        <v>69</v>
      </c>
      <c r="H211" s="11" t="s">
        <v>468</v>
      </c>
      <c r="I211" s="9" t="s">
        <v>469</v>
      </c>
      <c r="J211" s="9" t="s">
        <v>1470</v>
      </c>
      <c r="K211" s="9" t="s">
        <v>470</v>
      </c>
      <c r="L211" s="9" t="s">
        <v>462</v>
      </c>
      <c r="M211" s="140" t="s">
        <v>1178</v>
      </c>
      <c r="N211" s="141" t="s">
        <v>1178</v>
      </c>
      <c r="O211" s="125" t="s">
        <v>74</v>
      </c>
      <c r="P211" s="126" t="s">
        <v>36</v>
      </c>
      <c r="Q211" s="127" t="s">
        <v>37</v>
      </c>
      <c r="R211" s="126" t="s">
        <v>38</v>
      </c>
      <c r="S211" s="128" t="s">
        <v>70</v>
      </c>
      <c r="T211" s="152" t="s">
        <v>54</v>
      </c>
      <c r="U211" s="162" t="s">
        <v>1081</v>
      </c>
      <c r="V211" s="21">
        <v>3</v>
      </c>
      <c r="W211" s="12">
        <v>5</v>
      </c>
      <c r="X211" s="12">
        <f>IF(V211*W211=0,"",V211*W211)</f>
        <v>15</v>
      </c>
      <c r="Y211" s="12" t="s">
        <v>41</v>
      </c>
      <c r="Z211" s="12"/>
      <c r="AA211" s="12"/>
      <c r="AB211" s="12"/>
      <c r="AC211" s="21">
        <v>3</v>
      </c>
      <c r="AD211" s="12">
        <v>5</v>
      </c>
      <c r="AE211" s="12">
        <f>IF(AC211*AD211=0,"",AC211*AD211)</f>
        <v>15</v>
      </c>
      <c r="AF211" s="12" t="s">
        <v>41</v>
      </c>
      <c r="AG211" s="16" t="s">
        <v>64</v>
      </c>
      <c r="AH211" s="26"/>
      <c r="AI211" s="15"/>
      <c r="AJ211" s="26"/>
    </row>
    <row r="212" spans="1:36" s="27" customFormat="1" ht="160.5" hidden="1" customHeight="1" thickBot="1">
      <c r="A212" s="8"/>
      <c r="B212" s="9" t="s">
        <v>471</v>
      </c>
      <c r="C212" s="9" t="s">
        <v>47</v>
      </c>
      <c r="D212" s="9" t="s">
        <v>466</v>
      </c>
      <c r="E212" s="9" t="s">
        <v>467</v>
      </c>
      <c r="F212" s="10" t="s">
        <v>1104</v>
      </c>
      <c r="G212" s="118" t="s">
        <v>69</v>
      </c>
      <c r="H212" s="11" t="s">
        <v>468</v>
      </c>
      <c r="I212" s="9" t="s">
        <v>469</v>
      </c>
      <c r="J212" s="9" t="s">
        <v>1470</v>
      </c>
      <c r="K212" s="9" t="s">
        <v>470</v>
      </c>
      <c r="L212" s="9" t="s">
        <v>462</v>
      </c>
      <c r="M212" s="140" t="s">
        <v>1178</v>
      </c>
      <c r="N212" s="141" t="s">
        <v>1178</v>
      </c>
      <c r="O212" s="125" t="s">
        <v>74</v>
      </c>
      <c r="P212" s="126" t="s">
        <v>36</v>
      </c>
      <c r="Q212" s="127" t="s">
        <v>37</v>
      </c>
      <c r="R212" s="126" t="s">
        <v>38</v>
      </c>
      <c r="S212" s="128" t="s">
        <v>70</v>
      </c>
      <c r="T212" s="152" t="s">
        <v>54</v>
      </c>
      <c r="U212" s="163" t="s">
        <v>1084</v>
      </c>
      <c r="V212" s="21">
        <v>3</v>
      </c>
      <c r="W212" s="12">
        <v>5</v>
      </c>
      <c r="X212" s="12">
        <f t="shared" ref="X212:X214" si="50">IF(V212*W212=0,"",V212*W212)</f>
        <v>15</v>
      </c>
      <c r="Y212" s="12" t="s">
        <v>41</v>
      </c>
      <c r="Z212" s="12"/>
      <c r="AA212" s="12"/>
      <c r="AB212" s="12"/>
      <c r="AC212" s="21">
        <v>3</v>
      </c>
      <c r="AD212" s="12">
        <v>5</v>
      </c>
      <c r="AE212" s="12">
        <f t="shared" ref="AE212:AE214" si="51">IF(AC212*AD212=0,"",AC212*AD212)</f>
        <v>15</v>
      </c>
      <c r="AF212" s="12" t="s">
        <v>41</v>
      </c>
      <c r="AG212" s="16" t="s">
        <v>64</v>
      </c>
      <c r="AH212" s="26"/>
      <c r="AI212" s="15"/>
      <c r="AJ212" s="26"/>
    </row>
    <row r="213" spans="1:36" ht="160.5" hidden="1" customHeight="1" thickBot="1">
      <c r="A213" s="8"/>
      <c r="B213" s="9" t="s">
        <v>472</v>
      </c>
      <c r="C213" s="9" t="s">
        <v>47</v>
      </c>
      <c r="D213" s="9" t="s">
        <v>466</v>
      </c>
      <c r="E213" s="9" t="s">
        <v>467</v>
      </c>
      <c r="F213" s="10" t="s">
        <v>1104</v>
      </c>
      <c r="G213" s="118" t="s">
        <v>69</v>
      </c>
      <c r="H213" s="11" t="s">
        <v>468</v>
      </c>
      <c r="I213" s="9" t="s">
        <v>469</v>
      </c>
      <c r="J213" s="9" t="s">
        <v>1470</v>
      </c>
      <c r="K213" s="9" t="s">
        <v>470</v>
      </c>
      <c r="L213" s="9" t="s">
        <v>462</v>
      </c>
      <c r="M213" s="140" t="s">
        <v>1178</v>
      </c>
      <c r="N213" s="141" t="s">
        <v>1178</v>
      </c>
      <c r="O213" s="125" t="s">
        <v>74</v>
      </c>
      <c r="P213" s="126" t="s">
        <v>36</v>
      </c>
      <c r="Q213" s="127" t="s">
        <v>37</v>
      </c>
      <c r="R213" s="126" t="s">
        <v>38</v>
      </c>
      <c r="S213" s="128" t="s">
        <v>70</v>
      </c>
      <c r="T213" s="152" t="s">
        <v>54</v>
      </c>
      <c r="U213" s="163" t="s">
        <v>1084</v>
      </c>
      <c r="V213" s="21">
        <v>3</v>
      </c>
      <c r="W213" s="12">
        <v>5</v>
      </c>
      <c r="X213" s="12">
        <f t="shared" si="50"/>
        <v>15</v>
      </c>
      <c r="Y213" s="12" t="s">
        <v>41</v>
      </c>
      <c r="Z213" s="12"/>
      <c r="AA213" s="12"/>
      <c r="AB213" s="12"/>
      <c r="AC213" s="21">
        <v>3</v>
      </c>
      <c r="AD213" s="12">
        <v>5</v>
      </c>
      <c r="AE213" s="12">
        <f t="shared" si="51"/>
        <v>15</v>
      </c>
      <c r="AF213" s="12" t="s">
        <v>41</v>
      </c>
      <c r="AG213" s="16" t="s">
        <v>64</v>
      </c>
      <c r="AH213" s="15"/>
      <c r="AI213" s="15"/>
      <c r="AJ213" s="15"/>
    </row>
    <row r="214" spans="1:36" ht="160.5" hidden="1" customHeight="1" thickBot="1">
      <c r="A214" s="8"/>
      <c r="B214" s="9" t="s">
        <v>473</v>
      </c>
      <c r="C214" s="9" t="s">
        <v>47</v>
      </c>
      <c r="D214" s="9" t="s">
        <v>466</v>
      </c>
      <c r="E214" s="9" t="s">
        <v>467</v>
      </c>
      <c r="F214" s="10" t="s">
        <v>1104</v>
      </c>
      <c r="G214" s="118" t="s">
        <v>69</v>
      </c>
      <c r="H214" s="11" t="s">
        <v>468</v>
      </c>
      <c r="I214" s="9" t="s">
        <v>469</v>
      </c>
      <c r="J214" s="9" t="s">
        <v>1470</v>
      </c>
      <c r="K214" s="9" t="s">
        <v>470</v>
      </c>
      <c r="L214" s="9" t="s">
        <v>462</v>
      </c>
      <c r="M214" s="140" t="s">
        <v>1178</v>
      </c>
      <c r="N214" s="141" t="s">
        <v>1178</v>
      </c>
      <c r="O214" s="125" t="s">
        <v>74</v>
      </c>
      <c r="P214" s="126" t="s">
        <v>36</v>
      </c>
      <c r="Q214" s="127" t="s">
        <v>37</v>
      </c>
      <c r="R214" s="126" t="s">
        <v>38</v>
      </c>
      <c r="S214" s="128" t="s">
        <v>70</v>
      </c>
      <c r="T214" s="152" t="s">
        <v>54</v>
      </c>
      <c r="U214" s="163" t="s">
        <v>1084</v>
      </c>
      <c r="V214" s="21">
        <v>3</v>
      </c>
      <c r="W214" s="12">
        <v>5</v>
      </c>
      <c r="X214" s="12">
        <f t="shared" si="50"/>
        <v>15</v>
      </c>
      <c r="Y214" s="12" t="s">
        <v>41</v>
      </c>
      <c r="Z214" s="12"/>
      <c r="AA214" s="12"/>
      <c r="AB214" s="12"/>
      <c r="AC214" s="21">
        <v>3</v>
      </c>
      <c r="AD214" s="12">
        <v>5</v>
      </c>
      <c r="AE214" s="12">
        <f t="shared" si="51"/>
        <v>15</v>
      </c>
      <c r="AF214" s="12" t="s">
        <v>41</v>
      </c>
      <c r="AG214" s="16" t="s">
        <v>64</v>
      </c>
      <c r="AH214" s="15"/>
      <c r="AI214" s="15"/>
      <c r="AJ214" s="15"/>
    </row>
    <row r="215" spans="1:36" ht="160.5" hidden="1" customHeight="1" thickBot="1">
      <c r="A215" s="8"/>
      <c r="B215" s="9" t="s">
        <v>474</v>
      </c>
      <c r="C215" s="9" t="s">
        <v>47</v>
      </c>
      <c r="D215" s="9" t="s">
        <v>466</v>
      </c>
      <c r="E215" s="9" t="s">
        <v>475</v>
      </c>
      <c r="F215" s="10" t="s">
        <v>1104</v>
      </c>
      <c r="G215" s="118" t="s">
        <v>69</v>
      </c>
      <c r="H215" s="11" t="s">
        <v>476</v>
      </c>
      <c r="I215" s="9" t="s">
        <v>477</v>
      </c>
      <c r="J215" s="9" t="s">
        <v>1471</v>
      </c>
      <c r="K215" s="9" t="s">
        <v>470</v>
      </c>
      <c r="L215" s="9" t="s">
        <v>462</v>
      </c>
      <c r="M215" s="140" t="s">
        <v>1178</v>
      </c>
      <c r="N215" s="141" t="s">
        <v>1178</v>
      </c>
      <c r="O215" s="125" t="s">
        <v>74</v>
      </c>
      <c r="P215" s="126" t="s">
        <v>36</v>
      </c>
      <c r="Q215" s="127" t="s">
        <v>37</v>
      </c>
      <c r="R215" s="126" t="s">
        <v>38</v>
      </c>
      <c r="S215" s="128" t="s">
        <v>70</v>
      </c>
      <c r="T215" s="152" t="s">
        <v>54</v>
      </c>
      <c r="U215" s="163" t="s">
        <v>1084</v>
      </c>
      <c r="V215" s="21">
        <v>3</v>
      </c>
      <c r="W215" s="12">
        <v>3</v>
      </c>
      <c r="X215" s="12">
        <f>IF(V215*W215=0,"",V215*W215)</f>
        <v>9</v>
      </c>
      <c r="Y215" s="12" t="s">
        <v>41</v>
      </c>
      <c r="Z215" s="12"/>
      <c r="AA215" s="12"/>
      <c r="AB215" s="12"/>
      <c r="AC215" s="21">
        <v>3</v>
      </c>
      <c r="AD215" s="12">
        <v>3</v>
      </c>
      <c r="AE215" s="12">
        <f>IF(AC215*AD215=0,"",AC215*AD215)</f>
        <v>9</v>
      </c>
      <c r="AF215" s="12" t="s">
        <v>41</v>
      </c>
      <c r="AG215" s="16" t="s">
        <v>64</v>
      </c>
      <c r="AH215" s="15"/>
      <c r="AI215" s="15"/>
      <c r="AJ215" s="15"/>
    </row>
    <row r="216" spans="1:36" ht="160.5" hidden="1" customHeight="1" thickBot="1">
      <c r="A216" s="8"/>
      <c r="B216" s="9" t="s">
        <v>478</v>
      </c>
      <c r="C216" s="9" t="s">
        <v>47</v>
      </c>
      <c r="D216" s="9" t="s">
        <v>466</v>
      </c>
      <c r="E216" s="9" t="s">
        <v>479</v>
      </c>
      <c r="F216" s="10" t="s">
        <v>1104</v>
      </c>
      <c r="G216" s="118" t="s">
        <v>30</v>
      </c>
      <c r="H216" s="11" t="s">
        <v>476</v>
      </c>
      <c r="I216" s="9" t="s">
        <v>477</v>
      </c>
      <c r="J216" s="9" t="s">
        <v>1471</v>
      </c>
      <c r="K216" s="9" t="s">
        <v>470</v>
      </c>
      <c r="L216" s="9" t="s">
        <v>462</v>
      </c>
      <c r="M216" s="140" t="s">
        <v>1178</v>
      </c>
      <c r="N216" s="141" t="s">
        <v>1178</v>
      </c>
      <c r="O216" s="125" t="s">
        <v>74</v>
      </c>
      <c r="P216" s="126" t="s">
        <v>36</v>
      </c>
      <c r="Q216" s="127" t="s">
        <v>37</v>
      </c>
      <c r="R216" s="126" t="s">
        <v>38</v>
      </c>
      <c r="S216" s="128" t="s">
        <v>70</v>
      </c>
      <c r="T216" s="152" t="s">
        <v>54</v>
      </c>
      <c r="U216" s="163" t="s">
        <v>1085</v>
      </c>
      <c r="V216" s="21">
        <v>5</v>
      </c>
      <c r="W216" s="12">
        <v>7</v>
      </c>
      <c r="X216" s="12">
        <f t="shared" ref="X216:X217" si="52">IF(V216*W216=0,"",V216*W216)</f>
        <v>35</v>
      </c>
      <c r="Y216" s="22" t="s">
        <v>41</v>
      </c>
      <c r="Z216" s="19" t="s">
        <v>42</v>
      </c>
      <c r="AA216" s="20" t="s">
        <v>43</v>
      </c>
      <c r="AB216" s="20" t="s">
        <v>44</v>
      </c>
      <c r="AC216" s="21">
        <v>5</v>
      </c>
      <c r="AD216" s="12">
        <v>7</v>
      </c>
      <c r="AE216" s="12">
        <f t="shared" ref="AE216:AE217" si="53">IF(AC216*AD216=0,"",AC216*AD216)</f>
        <v>35</v>
      </c>
      <c r="AF216" s="22" t="s">
        <v>41</v>
      </c>
      <c r="AG216" s="14" t="s">
        <v>45</v>
      </c>
      <c r="AH216" s="15"/>
      <c r="AI216" s="15"/>
      <c r="AJ216" s="15"/>
    </row>
    <row r="217" spans="1:36" ht="160.5" hidden="1" customHeight="1" thickBot="1">
      <c r="A217" s="8"/>
      <c r="B217" s="9" t="s">
        <v>480</v>
      </c>
      <c r="C217" s="9" t="s">
        <v>47</v>
      </c>
      <c r="D217" s="9" t="s">
        <v>466</v>
      </c>
      <c r="E217" s="9" t="s">
        <v>479</v>
      </c>
      <c r="F217" s="10" t="s">
        <v>1104</v>
      </c>
      <c r="G217" s="118" t="s">
        <v>30</v>
      </c>
      <c r="H217" s="11" t="s">
        <v>476</v>
      </c>
      <c r="I217" s="9" t="s">
        <v>477</v>
      </c>
      <c r="J217" s="9" t="s">
        <v>1471</v>
      </c>
      <c r="K217" s="9" t="s">
        <v>470</v>
      </c>
      <c r="L217" s="9" t="s">
        <v>462</v>
      </c>
      <c r="M217" s="140" t="s">
        <v>1178</v>
      </c>
      <c r="N217" s="141" t="s">
        <v>1178</v>
      </c>
      <c r="O217" s="125" t="s">
        <v>74</v>
      </c>
      <c r="P217" s="126" t="s">
        <v>36</v>
      </c>
      <c r="Q217" s="127" t="s">
        <v>37</v>
      </c>
      <c r="R217" s="126" t="s">
        <v>38</v>
      </c>
      <c r="S217" s="128" t="s">
        <v>70</v>
      </c>
      <c r="T217" s="152" t="s">
        <v>54</v>
      </c>
      <c r="U217" s="163" t="s">
        <v>1085</v>
      </c>
      <c r="V217" s="21">
        <v>5</v>
      </c>
      <c r="W217" s="12">
        <v>7</v>
      </c>
      <c r="X217" s="12">
        <f t="shared" si="52"/>
        <v>35</v>
      </c>
      <c r="Y217" s="22" t="s">
        <v>41</v>
      </c>
      <c r="Z217" s="19" t="s">
        <v>42</v>
      </c>
      <c r="AA217" s="20" t="s">
        <v>43</v>
      </c>
      <c r="AB217" s="20" t="s">
        <v>44</v>
      </c>
      <c r="AC217" s="21">
        <v>5</v>
      </c>
      <c r="AD217" s="12">
        <v>7</v>
      </c>
      <c r="AE217" s="12">
        <f t="shared" si="53"/>
        <v>35</v>
      </c>
      <c r="AF217" s="22" t="s">
        <v>41</v>
      </c>
      <c r="AG217" s="14" t="s">
        <v>45</v>
      </c>
      <c r="AH217" s="15"/>
      <c r="AI217" s="15"/>
      <c r="AJ217" s="15"/>
    </row>
    <row r="218" spans="1:36" ht="160.5" hidden="1" customHeight="1" thickBot="1">
      <c r="A218" s="8"/>
      <c r="B218" s="9" t="s">
        <v>481</v>
      </c>
      <c r="C218" s="9" t="s">
        <v>482</v>
      </c>
      <c r="D218" s="9" t="s">
        <v>483</v>
      </c>
      <c r="E218" s="9" t="s">
        <v>484</v>
      </c>
      <c r="F218" s="10" t="s">
        <v>1104</v>
      </c>
      <c r="G218" s="118" t="s">
        <v>30</v>
      </c>
      <c r="H218" s="11" t="s">
        <v>485</v>
      </c>
      <c r="I218" s="9" t="s">
        <v>486</v>
      </c>
      <c r="J218" s="9" t="s">
        <v>1471</v>
      </c>
      <c r="K218" s="9" t="s">
        <v>470</v>
      </c>
      <c r="L218" s="9" t="s">
        <v>462</v>
      </c>
      <c r="M218" s="140" t="s">
        <v>1178</v>
      </c>
      <c r="N218" s="141" t="s">
        <v>1178</v>
      </c>
      <c r="O218" s="136" t="s">
        <v>74</v>
      </c>
      <c r="P218" s="137" t="s">
        <v>36</v>
      </c>
      <c r="Q218" s="127" t="s">
        <v>37</v>
      </c>
      <c r="R218" s="137" t="s">
        <v>38</v>
      </c>
      <c r="S218" s="138" t="s">
        <v>70</v>
      </c>
      <c r="T218" s="155" t="s">
        <v>54</v>
      </c>
      <c r="U218" s="163" t="s">
        <v>1085</v>
      </c>
      <c r="V218" s="21">
        <v>5</v>
      </c>
      <c r="W218" s="12">
        <v>7</v>
      </c>
      <c r="X218" s="12">
        <f>IF(V218*W218=0,"",V218*W218)</f>
        <v>35</v>
      </c>
      <c r="Y218" s="22" t="s">
        <v>41</v>
      </c>
      <c r="Z218" s="19" t="s">
        <v>42</v>
      </c>
      <c r="AA218" s="20" t="s">
        <v>43</v>
      </c>
      <c r="AB218" s="20" t="s">
        <v>44</v>
      </c>
      <c r="AC218" s="21">
        <v>5</v>
      </c>
      <c r="AD218" s="12">
        <v>7</v>
      </c>
      <c r="AE218" s="12">
        <f>IF(AC218*AD218=0,"",AC218*AD218)</f>
        <v>35</v>
      </c>
      <c r="AF218" s="22" t="s">
        <v>41</v>
      </c>
      <c r="AG218" s="14" t="s">
        <v>45</v>
      </c>
      <c r="AH218" s="15"/>
      <c r="AI218" s="15"/>
      <c r="AJ218" s="15"/>
    </row>
    <row r="219" spans="1:36" ht="160.5" hidden="1" customHeight="1" thickBot="1">
      <c r="A219" s="8"/>
      <c r="B219" s="9" t="s">
        <v>487</v>
      </c>
      <c r="C219" s="9" t="s">
        <v>47</v>
      </c>
      <c r="D219" s="9" t="s">
        <v>488</v>
      </c>
      <c r="E219" s="9" t="s">
        <v>489</v>
      </c>
      <c r="F219" s="10" t="s">
        <v>1104</v>
      </c>
      <c r="G219" s="118" t="s">
        <v>30</v>
      </c>
      <c r="H219" s="11" t="s">
        <v>1546</v>
      </c>
      <c r="I219" s="9" t="s">
        <v>491</v>
      </c>
      <c r="J219" s="9" t="s">
        <v>1472</v>
      </c>
      <c r="K219" s="9" t="s">
        <v>470</v>
      </c>
      <c r="L219" s="9" t="s">
        <v>462</v>
      </c>
      <c r="M219" s="140" t="s">
        <v>1178</v>
      </c>
      <c r="N219" s="141" t="s">
        <v>1178</v>
      </c>
      <c r="O219" s="125" t="s">
        <v>74</v>
      </c>
      <c r="P219" s="126" t="s">
        <v>36</v>
      </c>
      <c r="Q219" s="127" t="s">
        <v>37</v>
      </c>
      <c r="R219" s="126" t="s">
        <v>38</v>
      </c>
      <c r="S219" s="128" t="s">
        <v>70</v>
      </c>
      <c r="T219" s="152" t="s">
        <v>54</v>
      </c>
      <c r="U219" s="163" t="s">
        <v>1085</v>
      </c>
      <c r="V219" s="21">
        <v>5</v>
      </c>
      <c r="W219" s="12">
        <v>5</v>
      </c>
      <c r="X219" s="12">
        <f>IF(V219*W219=0,"",V219*W219)</f>
        <v>25</v>
      </c>
      <c r="Y219" s="12" t="s">
        <v>41</v>
      </c>
      <c r="Z219" s="12"/>
      <c r="AA219" s="12"/>
      <c r="AB219" s="12"/>
      <c r="AC219" s="21">
        <v>5</v>
      </c>
      <c r="AD219" s="12">
        <v>5</v>
      </c>
      <c r="AE219" s="12">
        <f>IF(AC219*AD219=0,"",AC219*AD219)</f>
        <v>25</v>
      </c>
      <c r="AF219" s="12" t="s">
        <v>41</v>
      </c>
      <c r="AG219" s="16" t="s">
        <v>64</v>
      </c>
      <c r="AH219" s="15"/>
      <c r="AI219" s="15"/>
      <c r="AJ219" s="15"/>
    </row>
    <row r="220" spans="1:36" ht="160.5" hidden="1" customHeight="1" thickBot="1">
      <c r="A220" s="8"/>
      <c r="B220" s="9" t="s">
        <v>492</v>
      </c>
      <c r="C220" s="9" t="s">
        <v>47</v>
      </c>
      <c r="D220" s="9" t="s">
        <v>488</v>
      </c>
      <c r="E220" s="9" t="s">
        <v>493</v>
      </c>
      <c r="F220" s="10" t="s">
        <v>1104</v>
      </c>
      <c r="G220" s="118" t="s">
        <v>69</v>
      </c>
      <c r="H220" s="11" t="s">
        <v>1546</v>
      </c>
      <c r="I220" s="9" t="s">
        <v>491</v>
      </c>
      <c r="J220" s="9" t="s">
        <v>1472</v>
      </c>
      <c r="K220" s="9" t="s">
        <v>470</v>
      </c>
      <c r="L220" s="9" t="s">
        <v>462</v>
      </c>
      <c r="M220" s="140" t="s">
        <v>1178</v>
      </c>
      <c r="N220" s="141" t="s">
        <v>1178</v>
      </c>
      <c r="O220" s="125" t="s">
        <v>74</v>
      </c>
      <c r="P220" s="126" t="s">
        <v>36</v>
      </c>
      <c r="Q220" s="127" t="s">
        <v>37</v>
      </c>
      <c r="R220" s="126" t="s">
        <v>38</v>
      </c>
      <c r="S220" s="128" t="s">
        <v>70</v>
      </c>
      <c r="T220" s="152" t="s">
        <v>54</v>
      </c>
      <c r="U220" s="163" t="s">
        <v>1085</v>
      </c>
      <c r="V220" s="21">
        <v>3</v>
      </c>
      <c r="W220" s="12">
        <v>3</v>
      </c>
      <c r="X220" s="12">
        <f t="shared" ref="X220:X221" si="54">IF(V220*W220=0,"",V220*W220)</f>
        <v>9</v>
      </c>
      <c r="Y220" s="12" t="s">
        <v>41</v>
      </c>
      <c r="Z220" s="12"/>
      <c r="AA220" s="12"/>
      <c r="AB220" s="12"/>
      <c r="AC220" s="21">
        <v>3</v>
      </c>
      <c r="AD220" s="12">
        <v>3</v>
      </c>
      <c r="AE220" s="12">
        <f t="shared" ref="AE220:AE221" si="55">IF(AC220*AD220=0,"",AC220*AD220)</f>
        <v>9</v>
      </c>
      <c r="AF220" s="12" t="s">
        <v>41</v>
      </c>
      <c r="AG220" s="16" t="s">
        <v>64</v>
      </c>
      <c r="AH220" s="15"/>
      <c r="AI220" s="15"/>
      <c r="AJ220" s="15"/>
    </row>
    <row r="221" spans="1:36" ht="160.5" hidden="1" customHeight="1" thickBot="1">
      <c r="A221" s="8"/>
      <c r="B221" s="9" t="s">
        <v>62</v>
      </c>
      <c r="C221" s="9" t="s">
        <v>47</v>
      </c>
      <c r="D221" s="9" t="s">
        <v>488</v>
      </c>
      <c r="E221" s="9" t="s">
        <v>494</v>
      </c>
      <c r="F221" s="10" t="s">
        <v>1104</v>
      </c>
      <c r="G221" s="118" t="s">
        <v>30</v>
      </c>
      <c r="H221" s="11" t="s">
        <v>1546</v>
      </c>
      <c r="I221" s="9" t="s">
        <v>491</v>
      </c>
      <c r="J221" s="9" t="s">
        <v>1441</v>
      </c>
      <c r="K221" s="9" t="s">
        <v>470</v>
      </c>
      <c r="L221" s="9" t="s">
        <v>462</v>
      </c>
      <c r="M221" s="140" t="s">
        <v>1178</v>
      </c>
      <c r="N221" s="141" t="s">
        <v>1178</v>
      </c>
      <c r="O221" s="125" t="s">
        <v>74</v>
      </c>
      <c r="P221" s="126" t="s">
        <v>36</v>
      </c>
      <c r="Q221" s="127" t="s">
        <v>37</v>
      </c>
      <c r="R221" s="126" t="s">
        <v>38</v>
      </c>
      <c r="S221" s="128" t="s">
        <v>70</v>
      </c>
      <c r="T221" s="152" t="s">
        <v>54</v>
      </c>
      <c r="U221" s="163" t="s">
        <v>1086</v>
      </c>
      <c r="V221" s="21">
        <v>3</v>
      </c>
      <c r="W221" s="12">
        <v>7</v>
      </c>
      <c r="X221" s="12">
        <f t="shared" si="54"/>
        <v>21</v>
      </c>
      <c r="Y221" s="12" t="s">
        <v>41</v>
      </c>
      <c r="Z221" s="12"/>
      <c r="AA221" s="12"/>
      <c r="AB221" s="12"/>
      <c r="AC221" s="21">
        <v>3</v>
      </c>
      <c r="AD221" s="12">
        <v>7</v>
      </c>
      <c r="AE221" s="12">
        <f t="shared" si="55"/>
        <v>21</v>
      </c>
      <c r="AF221" s="12" t="s">
        <v>41</v>
      </c>
      <c r="AG221" s="16" t="s">
        <v>64</v>
      </c>
      <c r="AH221" s="15"/>
      <c r="AI221" s="15"/>
      <c r="AJ221" s="15"/>
    </row>
    <row r="222" spans="1:36" ht="160.5" hidden="1" customHeight="1" thickBot="1">
      <c r="A222" s="8"/>
      <c r="B222" s="9" t="s">
        <v>62</v>
      </c>
      <c r="C222" s="9" t="s">
        <v>47</v>
      </c>
      <c r="D222" s="9" t="s">
        <v>488</v>
      </c>
      <c r="E222" s="9" t="s">
        <v>494</v>
      </c>
      <c r="F222" s="10" t="s">
        <v>1104</v>
      </c>
      <c r="G222" s="118" t="s">
        <v>30</v>
      </c>
      <c r="H222" s="11" t="s">
        <v>495</v>
      </c>
      <c r="I222" s="9" t="s">
        <v>496</v>
      </c>
      <c r="J222" s="9" t="s">
        <v>1441</v>
      </c>
      <c r="K222" s="9" t="s">
        <v>470</v>
      </c>
      <c r="L222" s="9" t="s">
        <v>462</v>
      </c>
      <c r="M222" s="140" t="s">
        <v>1178</v>
      </c>
      <c r="N222" s="141" t="s">
        <v>1178</v>
      </c>
      <c r="O222" s="125" t="s">
        <v>74</v>
      </c>
      <c r="P222" s="126" t="s">
        <v>36</v>
      </c>
      <c r="Q222" s="127" t="s">
        <v>37</v>
      </c>
      <c r="R222" s="126" t="s">
        <v>38</v>
      </c>
      <c r="S222" s="128" t="s">
        <v>70</v>
      </c>
      <c r="T222" s="152" t="s">
        <v>54</v>
      </c>
      <c r="U222" s="163" t="s">
        <v>1086</v>
      </c>
      <c r="V222" s="21">
        <v>3</v>
      </c>
      <c r="W222" s="12">
        <v>7</v>
      </c>
      <c r="X222" s="12">
        <f>IF(V222*W222=0,"",V222*W222)</f>
        <v>21</v>
      </c>
      <c r="Y222" s="12" t="s">
        <v>41</v>
      </c>
      <c r="Z222" s="12"/>
      <c r="AA222" s="12"/>
      <c r="AB222" s="12"/>
      <c r="AC222" s="21">
        <v>3</v>
      </c>
      <c r="AD222" s="12">
        <v>7</v>
      </c>
      <c r="AE222" s="12">
        <f>IF(AC222*AD222=0,"",AC222*AD222)</f>
        <v>21</v>
      </c>
      <c r="AF222" s="12" t="s">
        <v>41</v>
      </c>
      <c r="AG222" s="16" t="s">
        <v>64</v>
      </c>
      <c r="AH222" s="15"/>
      <c r="AI222" s="15"/>
      <c r="AJ222" s="15"/>
    </row>
    <row r="223" spans="1:36" ht="160.5" hidden="1" customHeight="1" thickBot="1">
      <c r="A223" s="8"/>
      <c r="B223" s="9" t="s">
        <v>497</v>
      </c>
      <c r="C223" s="9" t="s">
        <v>47</v>
      </c>
      <c r="D223" s="9" t="s">
        <v>488</v>
      </c>
      <c r="E223" s="9" t="s">
        <v>498</v>
      </c>
      <c r="F223" s="10" t="s">
        <v>1104</v>
      </c>
      <c r="G223" s="118" t="s">
        <v>30</v>
      </c>
      <c r="H223" s="11" t="s">
        <v>495</v>
      </c>
      <c r="I223" s="9" t="s">
        <v>496</v>
      </c>
      <c r="J223" s="9" t="s">
        <v>499</v>
      </c>
      <c r="K223" s="9" t="s">
        <v>470</v>
      </c>
      <c r="L223" s="9" t="s">
        <v>462</v>
      </c>
      <c r="M223" s="140" t="s">
        <v>1178</v>
      </c>
      <c r="N223" s="141" t="s">
        <v>1178</v>
      </c>
      <c r="O223" s="125" t="s">
        <v>74</v>
      </c>
      <c r="P223" s="126" t="s">
        <v>36</v>
      </c>
      <c r="Q223" s="127" t="s">
        <v>37</v>
      </c>
      <c r="R223" s="126" t="s">
        <v>38</v>
      </c>
      <c r="S223" s="128" t="s">
        <v>70</v>
      </c>
      <c r="T223" s="152" t="s">
        <v>54</v>
      </c>
      <c r="U223" s="163" t="s">
        <v>1086</v>
      </c>
      <c r="V223" s="21">
        <v>7</v>
      </c>
      <c r="W223" s="12">
        <v>9</v>
      </c>
      <c r="X223" s="12">
        <f t="shared" ref="X223:X224" si="56">IF(V223*W223=0,"",V223*W223)</f>
        <v>63</v>
      </c>
      <c r="Y223" s="12" t="s">
        <v>235</v>
      </c>
      <c r="Z223" s="12" t="s">
        <v>380</v>
      </c>
      <c r="AA223" s="12" t="s">
        <v>237</v>
      </c>
      <c r="AB223" s="12" t="s">
        <v>500</v>
      </c>
      <c r="AC223" s="21">
        <v>7</v>
      </c>
      <c r="AD223" s="12">
        <v>9</v>
      </c>
      <c r="AE223" s="12">
        <f t="shared" ref="AE223:AE224" si="57">IF(AC223*AD223=0,"",AC223*AD223)</f>
        <v>63</v>
      </c>
      <c r="AF223" s="12" t="s">
        <v>235</v>
      </c>
      <c r="AG223" s="14" t="s">
        <v>501</v>
      </c>
      <c r="AH223" s="15"/>
      <c r="AI223" s="15"/>
      <c r="AJ223" s="15"/>
    </row>
    <row r="224" spans="1:36" ht="160.5" hidden="1" customHeight="1" thickBot="1">
      <c r="A224" s="8"/>
      <c r="B224" s="9" t="s">
        <v>502</v>
      </c>
      <c r="C224" s="9" t="s">
        <v>47</v>
      </c>
      <c r="D224" s="9" t="s">
        <v>488</v>
      </c>
      <c r="E224" s="9" t="s">
        <v>498</v>
      </c>
      <c r="F224" s="10" t="s">
        <v>1104</v>
      </c>
      <c r="G224" s="118" t="s">
        <v>30</v>
      </c>
      <c r="H224" s="11" t="s">
        <v>495</v>
      </c>
      <c r="I224" s="9" t="s">
        <v>496</v>
      </c>
      <c r="J224" s="9" t="s">
        <v>499</v>
      </c>
      <c r="K224" s="9" t="s">
        <v>470</v>
      </c>
      <c r="L224" s="9" t="s">
        <v>462</v>
      </c>
      <c r="M224" s="140" t="s">
        <v>1178</v>
      </c>
      <c r="N224" s="141" t="s">
        <v>1178</v>
      </c>
      <c r="O224" s="125" t="s">
        <v>74</v>
      </c>
      <c r="P224" s="126" t="s">
        <v>36</v>
      </c>
      <c r="Q224" s="127" t="s">
        <v>37</v>
      </c>
      <c r="R224" s="126" t="s">
        <v>38</v>
      </c>
      <c r="S224" s="128" t="s">
        <v>70</v>
      </c>
      <c r="T224" s="152" t="s">
        <v>54</v>
      </c>
      <c r="U224" s="163" t="s">
        <v>1086</v>
      </c>
      <c r="V224" s="21">
        <v>7</v>
      </c>
      <c r="W224" s="12">
        <v>9</v>
      </c>
      <c r="X224" s="12">
        <f t="shared" si="56"/>
        <v>63</v>
      </c>
      <c r="Y224" s="12" t="s">
        <v>235</v>
      </c>
      <c r="Z224" s="12" t="s">
        <v>380</v>
      </c>
      <c r="AA224" s="12" t="s">
        <v>237</v>
      </c>
      <c r="AB224" s="12" t="s">
        <v>500</v>
      </c>
      <c r="AC224" s="21">
        <v>7</v>
      </c>
      <c r="AD224" s="12">
        <v>9</v>
      </c>
      <c r="AE224" s="12">
        <f t="shared" si="57"/>
        <v>63</v>
      </c>
      <c r="AF224" s="12" t="s">
        <v>235</v>
      </c>
      <c r="AG224" s="14" t="s">
        <v>501</v>
      </c>
      <c r="AH224" s="15"/>
      <c r="AI224" s="15"/>
      <c r="AJ224" s="15"/>
    </row>
    <row r="225" spans="1:36" ht="160.5" hidden="1" customHeight="1" thickBot="1">
      <c r="A225" s="8"/>
      <c r="B225" s="9" t="s">
        <v>503</v>
      </c>
      <c r="C225" s="9" t="s">
        <v>47</v>
      </c>
      <c r="D225" s="9" t="s">
        <v>466</v>
      </c>
      <c r="E225" s="9" t="s">
        <v>504</v>
      </c>
      <c r="F225" s="10" t="s">
        <v>1104</v>
      </c>
      <c r="G225" s="118" t="s">
        <v>30</v>
      </c>
      <c r="H225" s="11" t="s">
        <v>505</v>
      </c>
      <c r="I225" s="9" t="s">
        <v>506</v>
      </c>
      <c r="J225" s="9" t="s">
        <v>1473</v>
      </c>
      <c r="K225" s="9" t="s">
        <v>470</v>
      </c>
      <c r="L225" s="9" t="s">
        <v>462</v>
      </c>
      <c r="M225" s="140" t="s">
        <v>1178</v>
      </c>
      <c r="N225" s="141" t="s">
        <v>1178</v>
      </c>
      <c r="O225" s="136" t="s">
        <v>74</v>
      </c>
      <c r="P225" s="137" t="s">
        <v>36</v>
      </c>
      <c r="Q225" s="127" t="s">
        <v>37</v>
      </c>
      <c r="R225" s="137" t="s">
        <v>38</v>
      </c>
      <c r="S225" s="138" t="s">
        <v>70</v>
      </c>
      <c r="T225" s="155" t="s">
        <v>54</v>
      </c>
      <c r="U225" s="163" t="s">
        <v>1086</v>
      </c>
      <c r="V225" s="21">
        <v>5</v>
      </c>
      <c r="W225" s="12">
        <v>7</v>
      </c>
      <c r="X225" s="12">
        <f>IF(V225*W225=0,"",V225*W225)</f>
        <v>35</v>
      </c>
      <c r="Y225" s="22" t="s">
        <v>41</v>
      </c>
      <c r="Z225" s="19" t="s">
        <v>42</v>
      </c>
      <c r="AA225" s="20" t="s">
        <v>43</v>
      </c>
      <c r="AB225" s="20" t="s">
        <v>44</v>
      </c>
      <c r="AC225" s="21">
        <v>5</v>
      </c>
      <c r="AD225" s="12">
        <v>7</v>
      </c>
      <c r="AE225" s="12">
        <f>IF(AC225*AD225=0,"",AC225*AD225)</f>
        <v>35</v>
      </c>
      <c r="AF225" s="22" t="s">
        <v>41</v>
      </c>
      <c r="AG225" s="14" t="s">
        <v>45</v>
      </c>
      <c r="AH225" s="15"/>
      <c r="AI225" s="15"/>
      <c r="AJ225" s="15"/>
    </row>
    <row r="226" spans="1:36" ht="160.5" hidden="1" customHeight="1" thickBot="1">
      <c r="A226" s="8"/>
      <c r="B226" s="9" t="s">
        <v>507</v>
      </c>
      <c r="C226" s="9" t="s">
        <v>47</v>
      </c>
      <c r="D226" s="9" t="s">
        <v>483</v>
      </c>
      <c r="E226" s="9" t="s">
        <v>508</v>
      </c>
      <c r="F226" s="10" t="s">
        <v>1104</v>
      </c>
      <c r="G226" s="118" t="s">
        <v>30</v>
      </c>
      <c r="H226" s="11" t="s">
        <v>509</v>
      </c>
      <c r="I226" s="9" t="s">
        <v>510</v>
      </c>
      <c r="J226" s="9" t="s">
        <v>511</v>
      </c>
      <c r="K226" s="9" t="s">
        <v>470</v>
      </c>
      <c r="L226" s="9" t="s">
        <v>462</v>
      </c>
      <c r="M226" s="140" t="s">
        <v>1178</v>
      </c>
      <c r="N226" s="141" t="s">
        <v>1178</v>
      </c>
      <c r="O226" s="136" t="s">
        <v>74</v>
      </c>
      <c r="P226" s="137" t="s">
        <v>36</v>
      </c>
      <c r="Q226" s="127" t="s">
        <v>37</v>
      </c>
      <c r="R226" s="137" t="s">
        <v>38</v>
      </c>
      <c r="S226" s="138" t="s">
        <v>70</v>
      </c>
      <c r="T226" s="155" t="s">
        <v>54</v>
      </c>
      <c r="U226" s="163" t="s">
        <v>1086</v>
      </c>
      <c r="V226" s="21">
        <v>5</v>
      </c>
      <c r="W226" s="12">
        <v>7</v>
      </c>
      <c r="X226" s="12">
        <f t="shared" ref="X226:X242" si="58">IF(V226*W226=0,"",V226*W226)</f>
        <v>35</v>
      </c>
      <c r="Y226" s="22" t="s">
        <v>41</v>
      </c>
      <c r="Z226" s="19" t="s">
        <v>42</v>
      </c>
      <c r="AA226" s="20" t="s">
        <v>43</v>
      </c>
      <c r="AB226" s="20" t="s">
        <v>44</v>
      </c>
      <c r="AC226" s="21">
        <v>5</v>
      </c>
      <c r="AD226" s="12">
        <v>7</v>
      </c>
      <c r="AE226" s="12">
        <f t="shared" ref="AE226:AE229" si="59">IF(AC226*AD226=0,"",AC226*AD226)</f>
        <v>35</v>
      </c>
      <c r="AF226" s="22" t="s">
        <v>41</v>
      </c>
      <c r="AG226" s="14" t="s">
        <v>45</v>
      </c>
      <c r="AH226" s="15"/>
      <c r="AI226" s="15"/>
      <c r="AJ226" s="15"/>
    </row>
    <row r="227" spans="1:36" ht="160.5" hidden="1" customHeight="1" thickBot="1">
      <c r="A227" s="8"/>
      <c r="B227" s="9" t="s">
        <v>512</v>
      </c>
      <c r="C227" s="9" t="s">
        <v>47</v>
      </c>
      <c r="D227" s="9" t="s">
        <v>483</v>
      </c>
      <c r="E227" s="9" t="s">
        <v>513</v>
      </c>
      <c r="F227" s="10" t="s">
        <v>1104</v>
      </c>
      <c r="G227" s="118" t="s">
        <v>30</v>
      </c>
      <c r="H227" s="11" t="s">
        <v>514</v>
      </c>
      <c r="I227" s="9" t="s">
        <v>515</v>
      </c>
      <c r="J227" s="9" t="s">
        <v>1474</v>
      </c>
      <c r="K227" s="9" t="s">
        <v>470</v>
      </c>
      <c r="L227" s="9" t="s">
        <v>462</v>
      </c>
      <c r="M227" s="140" t="s">
        <v>1178</v>
      </c>
      <c r="N227" s="141" t="s">
        <v>1178</v>
      </c>
      <c r="O227" s="125" t="s">
        <v>74</v>
      </c>
      <c r="P227" s="126" t="s">
        <v>36</v>
      </c>
      <c r="Q227" s="127" t="s">
        <v>37</v>
      </c>
      <c r="R227" s="126" t="s">
        <v>38</v>
      </c>
      <c r="S227" s="128" t="s">
        <v>70</v>
      </c>
      <c r="T227" s="152" t="s">
        <v>54</v>
      </c>
      <c r="U227" s="163" t="s">
        <v>1086</v>
      </c>
      <c r="V227" s="21">
        <v>5</v>
      </c>
      <c r="W227" s="12">
        <v>7</v>
      </c>
      <c r="X227" s="12">
        <f t="shared" si="58"/>
        <v>35</v>
      </c>
      <c r="Y227" s="22" t="s">
        <v>41</v>
      </c>
      <c r="Z227" s="19" t="s">
        <v>42</v>
      </c>
      <c r="AA227" s="20" t="s">
        <v>43</v>
      </c>
      <c r="AB227" s="20" t="s">
        <v>44</v>
      </c>
      <c r="AC227" s="21">
        <v>5</v>
      </c>
      <c r="AD227" s="12">
        <v>7</v>
      </c>
      <c r="AE227" s="12">
        <f t="shared" si="59"/>
        <v>35</v>
      </c>
      <c r="AF227" s="22" t="s">
        <v>41</v>
      </c>
      <c r="AG227" s="14" t="s">
        <v>45</v>
      </c>
      <c r="AH227" s="15"/>
      <c r="AI227" s="15"/>
      <c r="AJ227" s="15"/>
    </row>
    <row r="228" spans="1:36" ht="160.5" hidden="1" customHeight="1" thickBot="1">
      <c r="A228" s="8"/>
      <c r="B228" s="9" t="s">
        <v>516</v>
      </c>
      <c r="C228" s="9" t="s">
        <v>47</v>
      </c>
      <c r="D228" s="9" t="s">
        <v>483</v>
      </c>
      <c r="E228" s="9" t="s">
        <v>517</v>
      </c>
      <c r="F228" s="10" t="s">
        <v>1104</v>
      </c>
      <c r="G228" s="118" t="s">
        <v>30</v>
      </c>
      <c r="H228" s="11" t="s">
        <v>514</v>
      </c>
      <c r="I228" s="9" t="s">
        <v>515</v>
      </c>
      <c r="J228" s="9" t="s">
        <v>1474</v>
      </c>
      <c r="K228" s="9" t="s">
        <v>470</v>
      </c>
      <c r="L228" s="9" t="s">
        <v>462</v>
      </c>
      <c r="M228" s="140" t="s">
        <v>1178</v>
      </c>
      <c r="N228" s="141" t="s">
        <v>1178</v>
      </c>
      <c r="O228" s="125" t="s">
        <v>74</v>
      </c>
      <c r="P228" s="126" t="s">
        <v>36</v>
      </c>
      <c r="Q228" s="127" t="s">
        <v>37</v>
      </c>
      <c r="R228" s="126" t="s">
        <v>38</v>
      </c>
      <c r="S228" s="128" t="s">
        <v>70</v>
      </c>
      <c r="T228" s="152" t="s">
        <v>54</v>
      </c>
      <c r="U228" s="163" t="s">
        <v>1086</v>
      </c>
      <c r="V228" s="21">
        <v>5</v>
      </c>
      <c r="W228" s="12">
        <v>7</v>
      </c>
      <c r="X228" s="12">
        <f t="shared" si="58"/>
        <v>35</v>
      </c>
      <c r="Y228" s="22" t="s">
        <v>41</v>
      </c>
      <c r="Z228" s="19" t="s">
        <v>42</v>
      </c>
      <c r="AA228" s="20" t="s">
        <v>43</v>
      </c>
      <c r="AB228" s="20" t="s">
        <v>44</v>
      </c>
      <c r="AC228" s="21">
        <v>5</v>
      </c>
      <c r="AD228" s="12">
        <v>7</v>
      </c>
      <c r="AE228" s="12">
        <f t="shared" si="59"/>
        <v>35</v>
      </c>
      <c r="AF228" s="22" t="s">
        <v>41</v>
      </c>
      <c r="AG228" s="14" t="s">
        <v>45</v>
      </c>
      <c r="AH228" s="15"/>
      <c r="AI228" s="15"/>
      <c r="AJ228" s="15"/>
    </row>
    <row r="229" spans="1:36" ht="160.5" hidden="1" customHeight="1" thickBot="1">
      <c r="A229" s="8"/>
      <c r="B229" s="9" t="s">
        <v>518</v>
      </c>
      <c r="C229" s="9" t="s">
        <v>47</v>
      </c>
      <c r="D229" s="9" t="s">
        <v>483</v>
      </c>
      <c r="E229" s="9" t="s">
        <v>475</v>
      </c>
      <c r="F229" s="10" t="s">
        <v>1104</v>
      </c>
      <c r="G229" s="118" t="s">
        <v>69</v>
      </c>
      <c r="H229" s="11" t="s">
        <v>519</v>
      </c>
      <c r="I229" s="9" t="s">
        <v>520</v>
      </c>
      <c r="J229" s="9" t="s">
        <v>521</v>
      </c>
      <c r="K229" s="9" t="s">
        <v>470</v>
      </c>
      <c r="L229" s="9" t="s">
        <v>462</v>
      </c>
      <c r="M229" s="140" t="s">
        <v>1178</v>
      </c>
      <c r="N229" s="141" t="s">
        <v>1178</v>
      </c>
      <c r="O229" s="125" t="s">
        <v>74</v>
      </c>
      <c r="P229" s="126" t="s">
        <v>36</v>
      </c>
      <c r="Q229" s="127" t="s">
        <v>37</v>
      </c>
      <c r="R229" s="126" t="s">
        <v>38</v>
      </c>
      <c r="S229" s="128" t="s">
        <v>70</v>
      </c>
      <c r="T229" s="152" t="s">
        <v>54</v>
      </c>
      <c r="U229" s="163" t="s">
        <v>1086</v>
      </c>
      <c r="V229" s="21">
        <v>3</v>
      </c>
      <c r="W229" s="12">
        <v>3</v>
      </c>
      <c r="X229" s="12">
        <f t="shared" si="58"/>
        <v>9</v>
      </c>
      <c r="Y229" s="12" t="s">
        <v>41</v>
      </c>
      <c r="Z229" s="12"/>
      <c r="AA229" s="12"/>
      <c r="AB229" s="12"/>
      <c r="AC229" s="21">
        <v>3</v>
      </c>
      <c r="AD229" s="12">
        <v>3</v>
      </c>
      <c r="AE229" s="12">
        <f t="shared" si="59"/>
        <v>9</v>
      </c>
      <c r="AF229" s="12" t="s">
        <v>41</v>
      </c>
      <c r="AG229" s="16" t="s">
        <v>64</v>
      </c>
      <c r="AH229" s="15"/>
      <c r="AI229" s="15"/>
      <c r="AJ229" s="15"/>
    </row>
    <row r="230" spans="1:36" ht="160.5" hidden="1" customHeight="1" thickBot="1">
      <c r="A230" s="8"/>
      <c r="B230" s="9" t="s">
        <v>522</v>
      </c>
      <c r="C230" s="9" t="s">
        <v>47</v>
      </c>
      <c r="D230" s="9" t="s">
        <v>483</v>
      </c>
      <c r="E230" s="9" t="s">
        <v>523</v>
      </c>
      <c r="F230" s="10" t="s">
        <v>1104</v>
      </c>
      <c r="G230" s="118" t="s">
        <v>30</v>
      </c>
      <c r="H230" s="11" t="s">
        <v>519</v>
      </c>
      <c r="I230" s="9" t="s">
        <v>520</v>
      </c>
      <c r="J230" s="9" t="s">
        <v>521</v>
      </c>
      <c r="K230" s="9" t="s">
        <v>470</v>
      </c>
      <c r="L230" s="9" t="s">
        <v>462</v>
      </c>
      <c r="M230" s="140" t="s">
        <v>1178</v>
      </c>
      <c r="N230" s="141" t="s">
        <v>1178</v>
      </c>
      <c r="O230" s="125" t="s">
        <v>74</v>
      </c>
      <c r="P230" s="126" t="s">
        <v>36</v>
      </c>
      <c r="Q230" s="127" t="s">
        <v>37</v>
      </c>
      <c r="R230" s="126" t="s">
        <v>38</v>
      </c>
      <c r="S230" s="128" t="s">
        <v>70</v>
      </c>
      <c r="T230" s="152" t="s">
        <v>54</v>
      </c>
      <c r="U230" s="163" t="s">
        <v>1086</v>
      </c>
      <c r="V230" s="21">
        <v>5</v>
      </c>
      <c r="W230" s="12">
        <v>7</v>
      </c>
      <c r="X230" s="12">
        <f>IF(V230*W230=0,"",V230*W230)</f>
        <v>35</v>
      </c>
      <c r="Y230" s="22" t="s">
        <v>41</v>
      </c>
      <c r="Z230" s="19" t="s">
        <v>42</v>
      </c>
      <c r="AA230" s="20" t="s">
        <v>43</v>
      </c>
      <c r="AB230" s="20" t="s">
        <v>44</v>
      </c>
      <c r="AC230" s="21">
        <v>5</v>
      </c>
      <c r="AD230" s="12">
        <v>7</v>
      </c>
      <c r="AE230" s="12">
        <f>IF(AC230*AD230=0,"",AC230*AD230)</f>
        <v>35</v>
      </c>
      <c r="AF230" s="22" t="s">
        <v>41</v>
      </c>
      <c r="AG230" s="14" t="s">
        <v>45</v>
      </c>
      <c r="AH230" s="15"/>
      <c r="AI230" s="15"/>
      <c r="AJ230" s="15"/>
    </row>
    <row r="231" spans="1:36" ht="160.5" hidden="1" customHeight="1" thickBot="1">
      <c r="A231" s="8"/>
      <c r="B231" s="9" t="s">
        <v>524</v>
      </c>
      <c r="C231" s="9" t="s">
        <v>439</v>
      </c>
      <c r="D231" s="9" t="s">
        <v>525</v>
      </c>
      <c r="E231" s="9" t="s">
        <v>526</v>
      </c>
      <c r="F231" s="10" t="s">
        <v>1104</v>
      </c>
      <c r="G231" s="118" t="s">
        <v>187</v>
      </c>
      <c r="H231" s="11" t="s">
        <v>1042</v>
      </c>
      <c r="I231" s="9" t="s">
        <v>527</v>
      </c>
      <c r="J231" s="9" t="s">
        <v>1475</v>
      </c>
      <c r="K231" s="9" t="s">
        <v>525</v>
      </c>
      <c r="L231" s="9" t="s">
        <v>462</v>
      </c>
      <c r="M231" s="140" t="s">
        <v>1178</v>
      </c>
      <c r="N231" s="141" t="s">
        <v>1178</v>
      </c>
      <c r="O231" s="125" t="s">
        <v>74</v>
      </c>
      <c r="P231" s="126" t="s">
        <v>36</v>
      </c>
      <c r="Q231" s="127" t="s">
        <v>37</v>
      </c>
      <c r="R231" s="126" t="s">
        <v>38</v>
      </c>
      <c r="S231" s="128" t="s">
        <v>70</v>
      </c>
      <c r="T231" s="152" t="s">
        <v>54</v>
      </c>
      <c r="U231" s="158" t="s">
        <v>1081</v>
      </c>
      <c r="V231" s="21">
        <v>5</v>
      </c>
      <c r="W231" s="12">
        <v>5</v>
      </c>
      <c r="X231" s="12">
        <f t="shared" si="58"/>
        <v>25</v>
      </c>
      <c r="Y231" s="12" t="s">
        <v>41</v>
      </c>
      <c r="Z231" s="12"/>
      <c r="AA231" s="12"/>
      <c r="AB231" s="12"/>
      <c r="AC231" s="21">
        <v>5</v>
      </c>
      <c r="AD231" s="12">
        <v>5</v>
      </c>
      <c r="AE231" s="12">
        <f t="shared" ref="AE231:AE242" si="60">IF(AC231*AD231=0,"",AC231*AD231)</f>
        <v>25</v>
      </c>
      <c r="AF231" s="12" t="s">
        <v>41</v>
      </c>
      <c r="AG231" s="16" t="s">
        <v>64</v>
      </c>
      <c r="AH231" s="15"/>
      <c r="AI231" s="15"/>
      <c r="AJ231" s="15"/>
    </row>
    <row r="232" spans="1:36" ht="160.5" hidden="1" customHeight="1" thickBot="1">
      <c r="A232" s="8"/>
      <c r="B232" s="9" t="s">
        <v>528</v>
      </c>
      <c r="C232" s="9" t="s">
        <v>47</v>
      </c>
      <c r="D232" s="9" t="s">
        <v>105</v>
      </c>
      <c r="E232" s="9" t="s">
        <v>529</v>
      </c>
      <c r="F232" s="10" t="s">
        <v>1104</v>
      </c>
      <c r="G232" s="118" t="s">
        <v>61</v>
      </c>
      <c r="H232" s="11" t="s">
        <v>530</v>
      </c>
      <c r="I232" s="9" t="s">
        <v>531</v>
      </c>
      <c r="J232" s="9" t="s">
        <v>1476</v>
      </c>
      <c r="K232" s="9" t="s">
        <v>33</v>
      </c>
      <c r="L232" s="9" t="s">
        <v>462</v>
      </c>
      <c r="M232" s="140" t="s">
        <v>1178</v>
      </c>
      <c r="N232" s="141" t="s">
        <v>1178</v>
      </c>
      <c r="O232" s="125" t="s">
        <v>74</v>
      </c>
      <c r="P232" s="126" t="s">
        <v>107</v>
      </c>
      <c r="Q232" s="127" t="s">
        <v>37</v>
      </c>
      <c r="R232" s="126" t="s">
        <v>38</v>
      </c>
      <c r="S232" s="128" t="s">
        <v>59</v>
      </c>
      <c r="T232" s="152" t="s">
        <v>54</v>
      </c>
      <c r="U232" s="159" t="s">
        <v>1087</v>
      </c>
      <c r="V232" s="21">
        <v>7</v>
      </c>
      <c r="W232" s="12">
        <v>9</v>
      </c>
      <c r="X232" s="12">
        <f t="shared" si="58"/>
        <v>63</v>
      </c>
      <c r="Y232" s="12" t="s">
        <v>235</v>
      </c>
      <c r="Z232" s="12" t="s">
        <v>380</v>
      </c>
      <c r="AA232" s="12" t="s">
        <v>237</v>
      </c>
      <c r="AB232" s="12" t="s">
        <v>532</v>
      </c>
      <c r="AC232" s="21">
        <v>7</v>
      </c>
      <c r="AD232" s="12">
        <v>9</v>
      </c>
      <c r="AE232" s="12">
        <f t="shared" si="60"/>
        <v>63</v>
      </c>
      <c r="AF232" s="12" t="s">
        <v>235</v>
      </c>
      <c r="AG232" s="14" t="s">
        <v>533</v>
      </c>
      <c r="AH232" s="15"/>
      <c r="AI232" s="15"/>
      <c r="AJ232" s="15"/>
    </row>
    <row r="233" spans="1:36" ht="160.5" hidden="1" customHeight="1" thickBot="1">
      <c r="A233" s="8"/>
      <c r="B233" s="9" t="s">
        <v>534</v>
      </c>
      <c r="C233" s="9" t="s">
        <v>439</v>
      </c>
      <c r="D233" s="9" t="s">
        <v>105</v>
      </c>
      <c r="E233" s="9" t="s">
        <v>535</v>
      </c>
      <c r="F233" s="10" t="s">
        <v>1104</v>
      </c>
      <c r="G233" s="118" t="s">
        <v>61</v>
      </c>
      <c r="H233" s="11" t="s">
        <v>530</v>
      </c>
      <c r="I233" s="9" t="s">
        <v>531</v>
      </c>
      <c r="J233" s="9" t="s">
        <v>1476</v>
      </c>
      <c r="K233" s="9" t="s">
        <v>33</v>
      </c>
      <c r="L233" s="9" t="s">
        <v>462</v>
      </c>
      <c r="M233" s="140" t="s">
        <v>1178</v>
      </c>
      <c r="N233" s="141" t="s">
        <v>1178</v>
      </c>
      <c r="O233" s="125" t="s">
        <v>74</v>
      </c>
      <c r="P233" s="126" t="s">
        <v>107</v>
      </c>
      <c r="Q233" s="127" t="s">
        <v>37</v>
      </c>
      <c r="R233" s="126" t="s">
        <v>38</v>
      </c>
      <c r="S233" s="128" t="s">
        <v>59</v>
      </c>
      <c r="T233" s="152" t="s">
        <v>54</v>
      </c>
      <c r="U233" s="159" t="s">
        <v>1087</v>
      </c>
      <c r="V233" s="21">
        <v>7</v>
      </c>
      <c r="W233" s="12">
        <v>9</v>
      </c>
      <c r="X233" s="12">
        <f t="shared" si="58"/>
        <v>63</v>
      </c>
      <c r="Y233" s="12" t="s">
        <v>235</v>
      </c>
      <c r="Z233" s="12" t="s">
        <v>380</v>
      </c>
      <c r="AA233" s="12" t="s">
        <v>237</v>
      </c>
      <c r="AB233" s="12" t="s">
        <v>532</v>
      </c>
      <c r="AC233" s="21">
        <v>7</v>
      </c>
      <c r="AD233" s="12">
        <v>9</v>
      </c>
      <c r="AE233" s="12">
        <f t="shared" si="60"/>
        <v>63</v>
      </c>
      <c r="AF233" s="12" t="s">
        <v>235</v>
      </c>
      <c r="AG233" s="14" t="s">
        <v>533</v>
      </c>
      <c r="AH233" s="15"/>
      <c r="AI233" s="15"/>
      <c r="AJ233" s="15"/>
    </row>
    <row r="234" spans="1:36" ht="160.5" hidden="1" customHeight="1" thickBot="1">
      <c r="A234" s="8"/>
      <c r="B234" s="9" t="s">
        <v>536</v>
      </c>
      <c r="C234" s="9" t="s">
        <v>439</v>
      </c>
      <c r="D234" s="9" t="s">
        <v>105</v>
      </c>
      <c r="E234" s="9" t="s">
        <v>535</v>
      </c>
      <c r="F234" s="10" t="s">
        <v>1104</v>
      </c>
      <c r="G234" s="118" t="s">
        <v>61</v>
      </c>
      <c r="H234" s="11" t="s">
        <v>537</v>
      </c>
      <c r="I234" s="9" t="s">
        <v>531</v>
      </c>
      <c r="J234" s="9" t="s">
        <v>538</v>
      </c>
      <c r="K234" s="9" t="s">
        <v>33</v>
      </c>
      <c r="L234" s="9" t="s">
        <v>462</v>
      </c>
      <c r="M234" s="140" t="s">
        <v>1178</v>
      </c>
      <c r="N234" s="141" t="s">
        <v>1178</v>
      </c>
      <c r="O234" s="125" t="s">
        <v>74</v>
      </c>
      <c r="P234" s="126" t="s">
        <v>107</v>
      </c>
      <c r="Q234" s="127" t="s">
        <v>37</v>
      </c>
      <c r="R234" s="126" t="s">
        <v>38</v>
      </c>
      <c r="S234" s="128" t="s">
        <v>59</v>
      </c>
      <c r="T234" s="152" t="s">
        <v>54</v>
      </c>
      <c r="U234" s="159" t="s">
        <v>1087</v>
      </c>
      <c r="V234" s="21">
        <v>7</v>
      </c>
      <c r="W234" s="12">
        <v>9</v>
      </c>
      <c r="X234" s="12">
        <f t="shared" si="58"/>
        <v>63</v>
      </c>
      <c r="Y234" s="12" t="s">
        <v>235</v>
      </c>
      <c r="Z234" s="12" t="s">
        <v>380</v>
      </c>
      <c r="AA234" s="12" t="s">
        <v>237</v>
      </c>
      <c r="AB234" s="12" t="s">
        <v>532</v>
      </c>
      <c r="AC234" s="21">
        <v>7</v>
      </c>
      <c r="AD234" s="12">
        <v>9</v>
      </c>
      <c r="AE234" s="12">
        <f t="shared" si="60"/>
        <v>63</v>
      </c>
      <c r="AF234" s="12" t="s">
        <v>235</v>
      </c>
      <c r="AG234" s="14" t="s">
        <v>533</v>
      </c>
      <c r="AH234" s="15"/>
      <c r="AI234" s="15"/>
      <c r="AJ234" s="15"/>
    </row>
    <row r="235" spans="1:36" ht="160.5" hidden="1" customHeight="1" thickBot="1">
      <c r="A235" s="8"/>
      <c r="B235" s="9" t="s">
        <v>539</v>
      </c>
      <c r="C235" s="9" t="s">
        <v>47</v>
      </c>
      <c r="D235" s="9" t="s">
        <v>105</v>
      </c>
      <c r="E235" s="9" t="s">
        <v>535</v>
      </c>
      <c r="F235" s="10" t="s">
        <v>1104</v>
      </c>
      <c r="G235" s="118" t="s">
        <v>61</v>
      </c>
      <c r="H235" s="11" t="s">
        <v>537</v>
      </c>
      <c r="I235" s="9" t="s">
        <v>531</v>
      </c>
      <c r="J235" s="9" t="s">
        <v>538</v>
      </c>
      <c r="K235" s="9" t="s">
        <v>33</v>
      </c>
      <c r="L235" s="9" t="s">
        <v>462</v>
      </c>
      <c r="M235" s="140" t="s">
        <v>1178</v>
      </c>
      <c r="N235" s="141" t="s">
        <v>1178</v>
      </c>
      <c r="O235" s="125" t="s">
        <v>74</v>
      </c>
      <c r="P235" s="126" t="s">
        <v>107</v>
      </c>
      <c r="Q235" s="127" t="s">
        <v>37</v>
      </c>
      <c r="R235" s="126" t="s">
        <v>38</v>
      </c>
      <c r="S235" s="128" t="s">
        <v>59</v>
      </c>
      <c r="T235" s="152" t="s">
        <v>54</v>
      </c>
      <c r="U235" s="159" t="s">
        <v>1087</v>
      </c>
      <c r="V235" s="21">
        <v>7</v>
      </c>
      <c r="W235" s="12">
        <v>9</v>
      </c>
      <c r="X235" s="12">
        <f t="shared" si="58"/>
        <v>63</v>
      </c>
      <c r="Y235" s="12" t="s">
        <v>235</v>
      </c>
      <c r="Z235" s="12" t="s">
        <v>380</v>
      </c>
      <c r="AA235" s="12" t="s">
        <v>237</v>
      </c>
      <c r="AB235" s="12" t="s">
        <v>532</v>
      </c>
      <c r="AC235" s="21">
        <v>7</v>
      </c>
      <c r="AD235" s="12">
        <v>9</v>
      </c>
      <c r="AE235" s="12">
        <f t="shared" si="60"/>
        <v>63</v>
      </c>
      <c r="AF235" s="12" t="s">
        <v>235</v>
      </c>
      <c r="AG235" s="14" t="s">
        <v>533</v>
      </c>
      <c r="AH235" s="15"/>
      <c r="AI235" s="15"/>
      <c r="AJ235" s="15"/>
    </row>
    <row r="236" spans="1:36" ht="160.5" hidden="1" customHeight="1" thickBot="1">
      <c r="A236" s="8"/>
      <c r="B236" s="9" t="s">
        <v>540</v>
      </c>
      <c r="C236" s="9" t="s">
        <v>47</v>
      </c>
      <c r="D236" s="9" t="s">
        <v>112</v>
      </c>
      <c r="E236" s="9" t="s">
        <v>113</v>
      </c>
      <c r="F236" s="10" t="s">
        <v>1104</v>
      </c>
      <c r="G236" s="118" t="s">
        <v>30</v>
      </c>
      <c r="H236" s="11" t="s">
        <v>537</v>
      </c>
      <c r="I236" s="9" t="s">
        <v>531</v>
      </c>
      <c r="J236" s="9" t="s">
        <v>1477</v>
      </c>
      <c r="K236" s="9" t="s">
        <v>33</v>
      </c>
      <c r="L236" s="9" t="s">
        <v>462</v>
      </c>
      <c r="M236" s="140" t="s">
        <v>1178</v>
      </c>
      <c r="N236" s="141" t="s">
        <v>1178</v>
      </c>
      <c r="O236" s="125" t="s">
        <v>74</v>
      </c>
      <c r="P236" s="126" t="s">
        <v>36</v>
      </c>
      <c r="Q236" s="127" t="s">
        <v>37</v>
      </c>
      <c r="R236" s="126" t="s">
        <v>38</v>
      </c>
      <c r="S236" s="128" t="s">
        <v>70</v>
      </c>
      <c r="T236" s="152" t="s">
        <v>54</v>
      </c>
      <c r="U236" s="163" t="s">
        <v>1086</v>
      </c>
      <c r="V236" s="21">
        <v>5</v>
      </c>
      <c r="W236" s="12">
        <v>5</v>
      </c>
      <c r="X236" s="12">
        <f t="shared" si="58"/>
        <v>25</v>
      </c>
      <c r="Y236" s="12" t="s">
        <v>41</v>
      </c>
      <c r="Z236" s="12"/>
      <c r="AA236" s="12"/>
      <c r="AB236" s="12"/>
      <c r="AC236" s="21">
        <v>5</v>
      </c>
      <c r="AD236" s="12">
        <v>5</v>
      </c>
      <c r="AE236" s="12">
        <f t="shared" si="60"/>
        <v>25</v>
      </c>
      <c r="AF236" s="12" t="s">
        <v>41</v>
      </c>
      <c r="AG236" s="16" t="s">
        <v>64</v>
      </c>
      <c r="AH236" s="15"/>
      <c r="AI236" s="15"/>
      <c r="AJ236" s="15"/>
    </row>
    <row r="237" spans="1:36" ht="160.5" hidden="1" customHeight="1" thickBot="1">
      <c r="A237" s="8"/>
      <c r="B237" s="9" t="s">
        <v>541</v>
      </c>
      <c r="C237" s="9" t="s">
        <v>47</v>
      </c>
      <c r="D237" s="9" t="s">
        <v>105</v>
      </c>
      <c r="E237" s="9" t="s">
        <v>542</v>
      </c>
      <c r="F237" s="10" t="s">
        <v>1104</v>
      </c>
      <c r="G237" s="118" t="s">
        <v>61</v>
      </c>
      <c r="H237" s="11" t="s">
        <v>537</v>
      </c>
      <c r="I237" s="9" t="s">
        <v>531</v>
      </c>
      <c r="J237" s="9" t="s">
        <v>1477</v>
      </c>
      <c r="K237" s="9" t="s">
        <v>33</v>
      </c>
      <c r="L237" s="9" t="s">
        <v>462</v>
      </c>
      <c r="M237" s="140" t="s">
        <v>1178</v>
      </c>
      <c r="N237" s="141" t="s">
        <v>1178</v>
      </c>
      <c r="O237" s="125" t="s">
        <v>74</v>
      </c>
      <c r="P237" s="126" t="s">
        <v>107</v>
      </c>
      <c r="Q237" s="127" t="s">
        <v>37</v>
      </c>
      <c r="R237" s="126" t="s">
        <v>38</v>
      </c>
      <c r="S237" s="128" t="s">
        <v>59</v>
      </c>
      <c r="T237" s="152" t="s">
        <v>54</v>
      </c>
      <c r="U237" s="159" t="s">
        <v>1087</v>
      </c>
      <c r="V237" s="21">
        <v>7</v>
      </c>
      <c r="W237" s="12">
        <v>9</v>
      </c>
      <c r="X237" s="12">
        <f t="shared" si="58"/>
        <v>63</v>
      </c>
      <c r="Y237" s="12" t="s">
        <v>235</v>
      </c>
      <c r="Z237" s="12" t="s">
        <v>380</v>
      </c>
      <c r="AA237" s="12" t="s">
        <v>237</v>
      </c>
      <c r="AB237" s="12" t="s">
        <v>532</v>
      </c>
      <c r="AC237" s="21">
        <v>7</v>
      </c>
      <c r="AD237" s="12">
        <v>9</v>
      </c>
      <c r="AE237" s="12">
        <f t="shared" si="60"/>
        <v>63</v>
      </c>
      <c r="AF237" s="12" t="s">
        <v>235</v>
      </c>
      <c r="AG237" s="14" t="s">
        <v>533</v>
      </c>
      <c r="AH237" s="15"/>
      <c r="AI237" s="15"/>
      <c r="AJ237" s="15"/>
    </row>
    <row r="238" spans="1:36" ht="160.5" hidden="1" customHeight="1" thickBot="1">
      <c r="A238" s="8"/>
      <c r="B238" s="9" t="s">
        <v>543</v>
      </c>
      <c r="C238" s="9" t="s">
        <v>47</v>
      </c>
      <c r="D238" s="9" t="s">
        <v>105</v>
      </c>
      <c r="E238" s="9" t="s">
        <v>544</v>
      </c>
      <c r="F238" s="10" t="s">
        <v>1104</v>
      </c>
      <c r="G238" s="118" t="s">
        <v>61</v>
      </c>
      <c r="H238" s="11" t="s">
        <v>537</v>
      </c>
      <c r="I238" s="9" t="s">
        <v>531</v>
      </c>
      <c r="J238" s="9" t="s">
        <v>1477</v>
      </c>
      <c r="K238" s="9" t="s">
        <v>33</v>
      </c>
      <c r="L238" s="9" t="s">
        <v>462</v>
      </c>
      <c r="M238" s="140" t="s">
        <v>1178</v>
      </c>
      <c r="N238" s="141" t="s">
        <v>1178</v>
      </c>
      <c r="O238" s="125" t="s">
        <v>74</v>
      </c>
      <c r="P238" s="126" t="s">
        <v>107</v>
      </c>
      <c r="Q238" s="127" t="s">
        <v>37</v>
      </c>
      <c r="R238" s="126" t="s">
        <v>38</v>
      </c>
      <c r="S238" s="128" t="s">
        <v>59</v>
      </c>
      <c r="T238" s="152" t="s">
        <v>54</v>
      </c>
      <c r="U238" s="159" t="s">
        <v>1087</v>
      </c>
      <c r="V238" s="21">
        <v>7</v>
      </c>
      <c r="W238" s="12">
        <v>9</v>
      </c>
      <c r="X238" s="12">
        <f t="shared" si="58"/>
        <v>63</v>
      </c>
      <c r="Y238" s="12" t="s">
        <v>235</v>
      </c>
      <c r="Z238" s="12" t="s">
        <v>380</v>
      </c>
      <c r="AA238" s="12" t="s">
        <v>237</v>
      </c>
      <c r="AB238" s="12" t="s">
        <v>532</v>
      </c>
      <c r="AC238" s="21">
        <v>7</v>
      </c>
      <c r="AD238" s="12">
        <v>9</v>
      </c>
      <c r="AE238" s="12">
        <f t="shared" si="60"/>
        <v>63</v>
      </c>
      <c r="AF238" s="12" t="s">
        <v>235</v>
      </c>
      <c r="AG238" s="14" t="s">
        <v>533</v>
      </c>
      <c r="AH238" s="15"/>
      <c r="AI238" s="15"/>
      <c r="AJ238" s="15"/>
    </row>
    <row r="239" spans="1:36" ht="160.5" hidden="1" customHeight="1" thickBot="1">
      <c r="A239" s="8"/>
      <c r="B239" s="9" t="s">
        <v>545</v>
      </c>
      <c r="C239" s="9" t="s">
        <v>47</v>
      </c>
      <c r="D239" s="9" t="s">
        <v>105</v>
      </c>
      <c r="E239" s="9" t="s">
        <v>535</v>
      </c>
      <c r="F239" s="10" t="s">
        <v>1044</v>
      </c>
      <c r="G239" s="118" t="s">
        <v>61</v>
      </c>
      <c r="H239" s="11" t="s">
        <v>537</v>
      </c>
      <c r="I239" s="9" t="s">
        <v>531</v>
      </c>
      <c r="J239" s="9" t="s">
        <v>1477</v>
      </c>
      <c r="K239" s="9" t="s">
        <v>33</v>
      </c>
      <c r="L239" s="9" t="s">
        <v>462</v>
      </c>
      <c r="M239" s="140" t="s">
        <v>1321</v>
      </c>
      <c r="N239" s="141" t="s">
        <v>1322</v>
      </c>
      <c r="O239" s="125" t="s">
        <v>74</v>
      </c>
      <c r="P239" s="126" t="s">
        <v>107</v>
      </c>
      <c r="Q239" s="127" t="s">
        <v>37</v>
      </c>
      <c r="R239" s="126" t="s">
        <v>38</v>
      </c>
      <c r="S239" s="128" t="s">
        <v>59</v>
      </c>
      <c r="T239" s="152" t="s">
        <v>54</v>
      </c>
      <c r="U239" s="159" t="s">
        <v>1323</v>
      </c>
      <c r="V239" s="21">
        <v>7</v>
      </c>
      <c r="W239" s="12">
        <v>9</v>
      </c>
      <c r="X239" s="12">
        <f t="shared" si="58"/>
        <v>63</v>
      </c>
      <c r="Y239" s="12" t="s">
        <v>235</v>
      </c>
      <c r="Z239" s="12" t="s">
        <v>380</v>
      </c>
      <c r="AA239" s="12" t="s">
        <v>237</v>
      </c>
      <c r="AB239" s="12" t="s">
        <v>532</v>
      </c>
      <c r="AC239" s="21">
        <v>7</v>
      </c>
      <c r="AD239" s="12">
        <v>9</v>
      </c>
      <c r="AE239" s="12">
        <f t="shared" si="60"/>
        <v>63</v>
      </c>
      <c r="AF239" s="12" t="s">
        <v>235</v>
      </c>
      <c r="AG239" s="14" t="s">
        <v>533</v>
      </c>
      <c r="AH239" s="15"/>
      <c r="AI239" s="15"/>
      <c r="AJ239" s="15"/>
    </row>
    <row r="240" spans="1:36" ht="160.5" hidden="1" customHeight="1" thickBot="1">
      <c r="A240" s="8"/>
      <c r="B240" s="9" t="s">
        <v>546</v>
      </c>
      <c r="C240" s="9" t="s">
        <v>369</v>
      </c>
      <c r="D240" s="9" t="s">
        <v>105</v>
      </c>
      <c r="E240" s="9" t="s">
        <v>535</v>
      </c>
      <c r="F240" s="10" t="s">
        <v>1104</v>
      </c>
      <c r="G240" s="118" t="s">
        <v>61</v>
      </c>
      <c r="H240" s="11" t="s">
        <v>537</v>
      </c>
      <c r="I240" s="9" t="s">
        <v>531</v>
      </c>
      <c r="J240" s="9" t="s">
        <v>1477</v>
      </c>
      <c r="K240" s="9" t="s">
        <v>33</v>
      </c>
      <c r="L240" s="9" t="s">
        <v>462</v>
      </c>
      <c r="M240" s="140" t="s">
        <v>1178</v>
      </c>
      <c r="N240" s="141" t="s">
        <v>1178</v>
      </c>
      <c r="O240" s="125" t="s">
        <v>74</v>
      </c>
      <c r="P240" s="126" t="s">
        <v>36</v>
      </c>
      <c r="Q240" s="127" t="s">
        <v>37</v>
      </c>
      <c r="R240" s="126" t="s">
        <v>38</v>
      </c>
      <c r="S240" s="128" t="s">
        <v>70</v>
      </c>
      <c r="T240" s="152" t="s">
        <v>54</v>
      </c>
      <c r="U240" s="159" t="s">
        <v>1088</v>
      </c>
      <c r="V240" s="21">
        <v>7</v>
      </c>
      <c r="W240" s="12">
        <v>9</v>
      </c>
      <c r="X240" s="12">
        <f t="shared" si="58"/>
        <v>63</v>
      </c>
      <c r="Y240" s="12" t="s">
        <v>235</v>
      </c>
      <c r="Z240" s="12" t="s">
        <v>380</v>
      </c>
      <c r="AA240" s="12" t="s">
        <v>237</v>
      </c>
      <c r="AB240" s="12" t="s">
        <v>532</v>
      </c>
      <c r="AC240" s="21">
        <v>7</v>
      </c>
      <c r="AD240" s="12">
        <v>9</v>
      </c>
      <c r="AE240" s="12">
        <f t="shared" si="60"/>
        <v>63</v>
      </c>
      <c r="AF240" s="12" t="s">
        <v>235</v>
      </c>
      <c r="AG240" s="14" t="s">
        <v>533</v>
      </c>
      <c r="AH240" s="15"/>
      <c r="AI240" s="15"/>
      <c r="AJ240" s="15"/>
    </row>
    <row r="241" spans="1:36" ht="160.5" hidden="1" customHeight="1" thickBot="1">
      <c r="A241" s="8"/>
      <c r="B241" s="9" t="s">
        <v>547</v>
      </c>
      <c r="C241" s="9" t="s">
        <v>47</v>
      </c>
      <c r="D241" s="9" t="s">
        <v>105</v>
      </c>
      <c r="E241" s="9" t="s">
        <v>535</v>
      </c>
      <c r="F241" s="10" t="s">
        <v>1104</v>
      </c>
      <c r="G241" s="118" t="s">
        <v>61</v>
      </c>
      <c r="H241" s="11" t="s">
        <v>537</v>
      </c>
      <c r="I241" s="9" t="s">
        <v>531</v>
      </c>
      <c r="J241" s="9" t="s">
        <v>538</v>
      </c>
      <c r="K241" s="9" t="s">
        <v>33</v>
      </c>
      <c r="L241" s="9" t="s">
        <v>462</v>
      </c>
      <c r="M241" s="140" t="s">
        <v>1178</v>
      </c>
      <c r="N241" s="141" t="s">
        <v>1178</v>
      </c>
      <c r="O241" s="125" t="s">
        <v>74</v>
      </c>
      <c r="P241" s="126" t="s">
        <v>107</v>
      </c>
      <c r="Q241" s="127" t="s">
        <v>37</v>
      </c>
      <c r="R241" s="126" t="s">
        <v>38</v>
      </c>
      <c r="S241" s="128" t="s">
        <v>59</v>
      </c>
      <c r="T241" s="152" t="s">
        <v>54</v>
      </c>
      <c r="U241" s="159" t="s">
        <v>1087</v>
      </c>
      <c r="V241" s="21">
        <v>7</v>
      </c>
      <c r="W241" s="12">
        <v>9</v>
      </c>
      <c r="X241" s="12">
        <f t="shared" si="58"/>
        <v>63</v>
      </c>
      <c r="Y241" s="12" t="s">
        <v>235</v>
      </c>
      <c r="Z241" s="12" t="s">
        <v>380</v>
      </c>
      <c r="AA241" s="12" t="s">
        <v>237</v>
      </c>
      <c r="AB241" s="12" t="s">
        <v>532</v>
      </c>
      <c r="AC241" s="21">
        <v>7</v>
      </c>
      <c r="AD241" s="12">
        <v>9</v>
      </c>
      <c r="AE241" s="12">
        <f t="shared" si="60"/>
        <v>63</v>
      </c>
      <c r="AF241" s="12" t="s">
        <v>235</v>
      </c>
      <c r="AG241" s="14" t="s">
        <v>533</v>
      </c>
      <c r="AH241" s="15"/>
      <c r="AI241" s="15"/>
      <c r="AJ241" s="15"/>
    </row>
    <row r="242" spans="1:36" ht="160.5" hidden="1" customHeight="1" thickBot="1">
      <c r="A242" s="8"/>
      <c r="B242" s="9" t="s">
        <v>548</v>
      </c>
      <c r="C242" s="9" t="s">
        <v>47</v>
      </c>
      <c r="D242" s="9" t="s">
        <v>105</v>
      </c>
      <c r="E242" s="9" t="s">
        <v>535</v>
      </c>
      <c r="F242" s="10" t="s">
        <v>1044</v>
      </c>
      <c r="G242" s="118" t="s">
        <v>61</v>
      </c>
      <c r="H242" s="11" t="s">
        <v>537</v>
      </c>
      <c r="I242" s="9" t="s">
        <v>531</v>
      </c>
      <c r="J242" s="9" t="s">
        <v>538</v>
      </c>
      <c r="K242" s="9" t="s">
        <v>33</v>
      </c>
      <c r="L242" s="9" t="s">
        <v>462</v>
      </c>
      <c r="M242" s="140" t="s">
        <v>1324</v>
      </c>
      <c r="N242" s="141" t="s">
        <v>1325</v>
      </c>
      <c r="O242" s="125" t="s">
        <v>74</v>
      </c>
      <c r="P242" s="126" t="s">
        <v>107</v>
      </c>
      <c r="Q242" s="127" t="s">
        <v>37</v>
      </c>
      <c r="R242" s="126" t="s">
        <v>38</v>
      </c>
      <c r="S242" s="128" t="s">
        <v>59</v>
      </c>
      <c r="T242" s="152" t="s">
        <v>54</v>
      </c>
      <c r="U242" s="159" t="s">
        <v>1326</v>
      </c>
      <c r="V242" s="21">
        <v>7</v>
      </c>
      <c r="W242" s="12">
        <v>9</v>
      </c>
      <c r="X242" s="12">
        <f t="shared" si="58"/>
        <v>63</v>
      </c>
      <c r="Y242" s="12" t="s">
        <v>235</v>
      </c>
      <c r="Z242" s="12" t="s">
        <v>380</v>
      </c>
      <c r="AA242" s="12" t="s">
        <v>237</v>
      </c>
      <c r="AB242" s="12" t="s">
        <v>532</v>
      </c>
      <c r="AC242" s="21">
        <v>7</v>
      </c>
      <c r="AD242" s="12">
        <v>9</v>
      </c>
      <c r="AE242" s="12">
        <f t="shared" si="60"/>
        <v>63</v>
      </c>
      <c r="AF242" s="12" t="s">
        <v>235</v>
      </c>
      <c r="AG242" s="14" t="s">
        <v>533</v>
      </c>
      <c r="AH242" s="15"/>
      <c r="AI242" s="15"/>
      <c r="AJ242" s="15"/>
    </row>
    <row r="243" spans="1:36" ht="160.5" hidden="1" customHeight="1" thickBot="1">
      <c r="A243" s="8"/>
      <c r="B243" s="9" t="s">
        <v>549</v>
      </c>
      <c r="C243" s="9" t="s">
        <v>47</v>
      </c>
      <c r="D243" s="9" t="s">
        <v>117</v>
      </c>
      <c r="E243" s="9" t="s">
        <v>550</v>
      </c>
      <c r="F243" s="10" t="s">
        <v>1044</v>
      </c>
      <c r="G243" s="118" t="s">
        <v>30</v>
      </c>
      <c r="H243" s="11" t="s">
        <v>551</v>
      </c>
      <c r="I243" s="9" t="s">
        <v>552</v>
      </c>
      <c r="J243" s="9" t="s">
        <v>1478</v>
      </c>
      <c r="K243" s="9" t="s">
        <v>33</v>
      </c>
      <c r="L243" s="9" t="s">
        <v>462</v>
      </c>
      <c r="M243" s="140" t="s">
        <v>1270</v>
      </c>
      <c r="N243" s="141" t="s">
        <v>1271</v>
      </c>
      <c r="O243" s="125" t="s">
        <v>74</v>
      </c>
      <c r="P243" s="126" t="s">
        <v>36</v>
      </c>
      <c r="Q243" s="127" t="s">
        <v>37</v>
      </c>
      <c r="R243" s="126" t="s">
        <v>38</v>
      </c>
      <c r="S243" s="128" t="s">
        <v>70</v>
      </c>
      <c r="T243" s="152" t="s">
        <v>54</v>
      </c>
      <c r="U243" s="163" t="s">
        <v>1272</v>
      </c>
      <c r="V243" s="21">
        <v>5</v>
      </c>
      <c r="W243" s="12">
        <v>9</v>
      </c>
      <c r="X243" s="12">
        <f>IF(V243*W243=0,"",V243*W243)</f>
        <v>45</v>
      </c>
      <c r="Y243" s="22" t="s">
        <v>41</v>
      </c>
      <c r="Z243" s="28" t="s">
        <v>42</v>
      </c>
      <c r="AA243" s="20" t="s">
        <v>43</v>
      </c>
      <c r="AB243" s="12"/>
      <c r="AC243" s="21">
        <v>5</v>
      </c>
      <c r="AD243" s="12">
        <v>9</v>
      </c>
      <c r="AE243" s="12">
        <f>IF(AC243*AD243=0,"",AC243*AD243)</f>
        <v>45</v>
      </c>
      <c r="AF243" s="22" t="s">
        <v>41</v>
      </c>
      <c r="AG243" s="14" t="s">
        <v>45</v>
      </c>
      <c r="AH243" s="15"/>
      <c r="AI243" s="15"/>
      <c r="AJ243" s="15"/>
    </row>
    <row r="244" spans="1:36" ht="160.5" hidden="1" customHeight="1" thickBot="1">
      <c r="A244" s="8"/>
      <c r="B244" s="9" t="s">
        <v>553</v>
      </c>
      <c r="C244" s="9" t="s">
        <v>47</v>
      </c>
      <c r="D244" s="9" t="s">
        <v>117</v>
      </c>
      <c r="E244" s="9" t="s">
        <v>554</v>
      </c>
      <c r="F244" s="10" t="s">
        <v>1104</v>
      </c>
      <c r="G244" s="118" t="s">
        <v>30</v>
      </c>
      <c r="H244" s="11" t="s">
        <v>551</v>
      </c>
      <c r="I244" s="9" t="s">
        <v>552</v>
      </c>
      <c r="J244" s="9" t="s">
        <v>1478</v>
      </c>
      <c r="K244" s="9" t="s">
        <v>33</v>
      </c>
      <c r="L244" s="9" t="s">
        <v>462</v>
      </c>
      <c r="M244" s="140" t="s">
        <v>1178</v>
      </c>
      <c r="N244" s="141" t="s">
        <v>1178</v>
      </c>
      <c r="O244" s="125" t="s">
        <v>74</v>
      </c>
      <c r="P244" s="126" t="s">
        <v>36</v>
      </c>
      <c r="Q244" s="127" t="s">
        <v>37</v>
      </c>
      <c r="R244" s="126" t="s">
        <v>38</v>
      </c>
      <c r="S244" s="128" t="s">
        <v>70</v>
      </c>
      <c r="T244" s="152" t="s">
        <v>54</v>
      </c>
      <c r="U244" s="163" t="s">
        <v>1089</v>
      </c>
      <c r="V244" s="21">
        <v>5</v>
      </c>
      <c r="W244" s="12">
        <v>9</v>
      </c>
      <c r="X244" s="12">
        <f t="shared" ref="X244:X251" si="61">IF(V244*W244=0,"",V244*W244)</f>
        <v>45</v>
      </c>
      <c r="Y244" s="22" t="s">
        <v>41</v>
      </c>
      <c r="Z244" s="28" t="s">
        <v>42</v>
      </c>
      <c r="AA244" s="20" t="s">
        <v>43</v>
      </c>
      <c r="AB244" s="181"/>
      <c r="AC244" s="21">
        <v>5</v>
      </c>
      <c r="AD244" s="12">
        <v>9</v>
      </c>
      <c r="AE244" s="12">
        <f t="shared" ref="AE244:AE251" si="62">IF(AC244*AD244=0,"",AC244*AD244)</f>
        <v>45</v>
      </c>
      <c r="AF244" s="22" t="s">
        <v>41</v>
      </c>
      <c r="AG244" s="14" t="s">
        <v>45</v>
      </c>
      <c r="AH244" s="15"/>
      <c r="AI244" s="15"/>
      <c r="AJ244" s="15"/>
    </row>
    <row r="245" spans="1:36" ht="160.5" hidden="1" customHeight="1" thickBot="1">
      <c r="A245" s="8"/>
      <c r="B245" s="9" t="s">
        <v>555</v>
      </c>
      <c r="C245" s="9" t="s">
        <v>47</v>
      </c>
      <c r="D245" s="9" t="s">
        <v>117</v>
      </c>
      <c r="E245" s="9" t="s">
        <v>556</v>
      </c>
      <c r="F245" s="10" t="s">
        <v>1044</v>
      </c>
      <c r="G245" s="118" t="s">
        <v>30</v>
      </c>
      <c r="H245" s="11" t="s">
        <v>551</v>
      </c>
      <c r="I245" s="9" t="s">
        <v>552</v>
      </c>
      <c r="J245" s="9" t="s">
        <v>1478</v>
      </c>
      <c r="K245" s="9" t="s">
        <v>33</v>
      </c>
      <c r="L245" s="9" t="s">
        <v>462</v>
      </c>
      <c r="M245" s="140" t="s">
        <v>1270</v>
      </c>
      <c r="N245" s="141" t="s">
        <v>1271</v>
      </c>
      <c r="O245" s="125" t="s">
        <v>74</v>
      </c>
      <c r="P245" s="126" t="s">
        <v>36</v>
      </c>
      <c r="Q245" s="127" t="s">
        <v>37</v>
      </c>
      <c r="R245" s="126" t="s">
        <v>38</v>
      </c>
      <c r="S245" s="128" t="s">
        <v>70</v>
      </c>
      <c r="T245" s="152" t="s">
        <v>54</v>
      </c>
      <c r="U245" s="163" t="s">
        <v>1272</v>
      </c>
      <c r="V245" s="21">
        <v>5</v>
      </c>
      <c r="W245" s="12">
        <v>9</v>
      </c>
      <c r="X245" s="12">
        <f t="shared" si="61"/>
        <v>45</v>
      </c>
      <c r="Y245" s="22" t="s">
        <v>41</v>
      </c>
      <c r="Z245" s="28" t="s">
        <v>42</v>
      </c>
      <c r="AA245" s="20" t="s">
        <v>43</v>
      </c>
      <c r="AB245" s="181"/>
      <c r="AC245" s="21">
        <v>5</v>
      </c>
      <c r="AD245" s="12">
        <v>9</v>
      </c>
      <c r="AE245" s="12">
        <f t="shared" si="62"/>
        <v>45</v>
      </c>
      <c r="AF245" s="22" t="s">
        <v>41</v>
      </c>
      <c r="AG245" s="14" t="s">
        <v>45</v>
      </c>
      <c r="AH245" s="15"/>
      <c r="AI245" s="15"/>
      <c r="AJ245" s="15"/>
    </row>
    <row r="246" spans="1:36" ht="160.5" hidden="1" customHeight="1" thickBot="1">
      <c r="A246" s="8"/>
      <c r="B246" s="9" t="s">
        <v>557</v>
      </c>
      <c r="C246" s="9" t="s">
        <v>47</v>
      </c>
      <c r="D246" s="9" t="s">
        <v>117</v>
      </c>
      <c r="E246" s="9" t="s">
        <v>558</v>
      </c>
      <c r="F246" s="10" t="s">
        <v>1104</v>
      </c>
      <c r="G246" s="118" t="s">
        <v>30</v>
      </c>
      <c r="H246" s="11" t="s">
        <v>551</v>
      </c>
      <c r="I246" s="9" t="s">
        <v>552</v>
      </c>
      <c r="J246" s="9" t="s">
        <v>1478</v>
      </c>
      <c r="K246" s="9" t="s">
        <v>33</v>
      </c>
      <c r="L246" s="9" t="s">
        <v>462</v>
      </c>
      <c r="M246" s="140" t="s">
        <v>1178</v>
      </c>
      <c r="N246" s="141" t="s">
        <v>1178</v>
      </c>
      <c r="O246" s="125" t="s">
        <v>74</v>
      </c>
      <c r="P246" s="126" t="s">
        <v>36</v>
      </c>
      <c r="Q246" s="127" t="s">
        <v>37</v>
      </c>
      <c r="R246" s="126" t="s">
        <v>38</v>
      </c>
      <c r="S246" s="128" t="s">
        <v>70</v>
      </c>
      <c r="T246" s="152" t="s">
        <v>54</v>
      </c>
      <c r="U246" s="163" t="s">
        <v>1090</v>
      </c>
      <c r="V246" s="21">
        <v>5</v>
      </c>
      <c r="W246" s="12">
        <v>9</v>
      </c>
      <c r="X246" s="12">
        <f t="shared" si="61"/>
        <v>45</v>
      </c>
      <c r="Y246" s="22" t="s">
        <v>41</v>
      </c>
      <c r="Z246" s="28" t="s">
        <v>42</v>
      </c>
      <c r="AA246" s="20" t="s">
        <v>43</v>
      </c>
      <c r="AB246" s="181"/>
      <c r="AC246" s="21">
        <v>5</v>
      </c>
      <c r="AD246" s="12">
        <v>9</v>
      </c>
      <c r="AE246" s="12">
        <f t="shared" si="62"/>
        <v>45</v>
      </c>
      <c r="AF246" s="22" t="s">
        <v>41</v>
      </c>
      <c r="AG246" s="14" t="s">
        <v>45</v>
      </c>
      <c r="AH246" s="15"/>
      <c r="AI246" s="15"/>
      <c r="AJ246" s="15"/>
    </row>
    <row r="247" spans="1:36" ht="160.5" hidden="1" customHeight="1" thickBot="1">
      <c r="A247" s="8"/>
      <c r="B247" s="9" t="s">
        <v>559</v>
      </c>
      <c r="C247" s="9" t="s">
        <v>47</v>
      </c>
      <c r="D247" s="9" t="s">
        <v>117</v>
      </c>
      <c r="E247" s="9" t="s">
        <v>150</v>
      </c>
      <c r="F247" s="10" t="s">
        <v>1104</v>
      </c>
      <c r="G247" s="118" t="s">
        <v>30</v>
      </c>
      <c r="H247" s="11" t="s">
        <v>1400</v>
      </c>
      <c r="I247" s="9" t="s">
        <v>552</v>
      </c>
      <c r="J247" s="9" t="s">
        <v>1479</v>
      </c>
      <c r="K247" s="9" t="s">
        <v>33</v>
      </c>
      <c r="L247" s="9" t="s">
        <v>462</v>
      </c>
      <c r="M247" s="140" t="s">
        <v>1178</v>
      </c>
      <c r="N247" s="141" t="s">
        <v>1178</v>
      </c>
      <c r="O247" s="125" t="s">
        <v>74</v>
      </c>
      <c r="P247" s="126" t="s">
        <v>560</v>
      </c>
      <c r="Q247" s="127" t="s">
        <v>37</v>
      </c>
      <c r="R247" s="126" t="s">
        <v>561</v>
      </c>
      <c r="S247" s="128" t="s">
        <v>70</v>
      </c>
      <c r="T247" s="152" t="s">
        <v>562</v>
      </c>
      <c r="U247" s="157" t="s">
        <v>1091</v>
      </c>
      <c r="V247" s="21">
        <v>5</v>
      </c>
      <c r="W247" s="12">
        <v>9</v>
      </c>
      <c r="X247" s="12">
        <f t="shared" si="61"/>
        <v>45</v>
      </c>
      <c r="Y247" s="22" t="s">
        <v>41</v>
      </c>
      <c r="Z247" s="28" t="s">
        <v>42</v>
      </c>
      <c r="AA247" s="20" t="s">
        <v>43</v>
      </c>
      <c r="AB247" s="181"/>
      <c r="AC247" s="21">
        <v>5</v>
      </c>
      <c r="AD247" s="12">
        <v>9</v>
      </c>
      <c r="AE247" s="12">
        <f t="shared" si="62"/>
        <v>45</v>
      </c>
      <c r="AF247" s="22" t="s">
        <v>41</v>
      </c>
      <c r="AG247" s="14" t="s">
        <v>45</v>
      </c>
      <c r="AH247" s="15"/>
      <c r="AI247" s="15"/>
      <c r="AJ247" s="15"/>
    </row>
    <row r="248" spans="1:36" ht="160.5" hidden="1" customHeight="1" thickBot="1">
      <c r="A248" s="8"/>
      <c r="B248" s="9" t="s">
        <v>563</v>
      </c>
      <c r="C248" s="9" t="s">
        <v>47</v>
      </c>
      <c r="D248" s="9" t="s">
        <v>117</v>
      </c>
      <c r="E248" s="9" t="s">
        <v>150</v>
      </c>
      <c r="F248" s="10" t="s">
        <v>1104</v>
      </c>
      <c r="G248" s="118" t="s">
        <v>30</v>
      </c>
      <c r="H248" s="11" t="s">
        <v>1400</v>
      </c>
      <c r="I248" s="9" t="s">
        <v>552</v>
      </c>
      <c r="J248" s="9" t="s">
        <v>1479</v>
      </c>
      <c r="K248" s="9" t="s">
        <v>33</v>
      </c>
      <c r="L248" s="9" t="s">
        <v>462</v>
      </c>
      <c r="M248" s="140" t="s">
        <v>1178</v>
      </c>
      <c r="N248" s="141" t="s">
        <v>1178</v>
      </c>
      <c r="O248" s="125" t="s">
        <v>74</v>
      </c>
      <c r="P248" s="126" t="s">
        <v>560</v>
      </c>
      <c r="Q248" s="127" t="s">
        <v>37</v>
      </c>
      <c r="R248" s="126" t="s">
        <v>561</v>
      </c>
      <c r="S248" s="128" t="s">
        <v>70</v>
      </c>
      <c r="T248" s="152" t="s">
        <v>562</v>
      </c>
      <c r="U248" s="157" t="s">
        <v>1091</v>
      </c>
      <c r="V248" s="21">
        <v>5</v>
      </c>
      <c r="W248" s="12">
        <v>7</v>
      </c>
      <c r="X248" s="12">
        <f t="shared" si="61"/>
        <v>35</v>
      </c>
      <c r="Y248" s="22" t="s">
        <v>41</v>
      </c>
      <c r="Z248" s="28" t="s">
        <v>42</v>
      </c>
      <c r="AA248" s="20" t="s">
        <v>43</v>
      </c>
      <c r="AB248" s="181"/>
      <c r="AC248" s="21">
        <v>5</v>
      </c>
      <c r="AD248" s="12">
        <v>7</v>
      </c>
      <c r="AE248" s="12">
        <f t="shared" si="62"/>
        <v>35</v>
      </c>
      <c r="AF248" s="22" t="s">
        <v>41</v>
      </c>
      <c r="AG248" s="14" t="s">
        <v>45</v>
      </c>
      <c r="AH248" s="15"/>
      <c r="AI248" s="15"/>
      <c r="AJ248" s="15"/>
    </row>
    <row r="249" spans="1:36" ht="160.5" hidden="1" customHeight="1" thickBot="1">
      <c r="A249" s="8"/>
      <c r="B249" s="9" t="s">
        <v>564</v>
      </c>
      <c r="C249" s="9" t="s">
        <v>439</v>
      </c>
      <c r="D249" s="9" t="s">
        <v>117</v>
      </c>
      <c r="E249" s="9" t="s">
        <v>150</v>
      </c>
      <c r="F249" s="10" t="s">
        <v>1104</v>
      </c>
      <c r="G249" s="118" t="s">
        <v>30</v>
      </c>
      <c r="H249" s="11" t="s">
        <v>1400</v>
      </c>
      <c r="I249" s="9" t="s">
        <v>552</v>
      </c>
      <c r="J249" s="9" t="s">
        <v>1479</v>
      </c>
      <c r="K249" s="9" t="s">
        <v>33</v>
      </c>
      <c r="L249" s="9" t="s">
        <v>462</v>
      </c>
      <c r="M249" s="140" t="s">
        <v>1178</v>
      </c>
      <c r="N249" s="141" t="s">
        <v>1178</v>
      </c>
      <c r="O249" s="125" t="s">
        <v>74</v>
      </c>
      <c r="P249" s="126" t="s">
        <v>560</v>
      </c>
      <c r="Q249" s="127" t="s">
        <v>37</v>
      </c>
      <c r="R249" s="126" t="s">
        <v>561</v>
      </c>
      <c r="S249" s="128" t="s">
        <v>70</v>
      </c>
      <c r="T249" s="152" t="s">
        <v>562</v>
      </c>
      <c r="U249" s="157" t="s">
        <v>1091</v>
      </c>
      <c r="V249" s="21">
        <v>5</v>
      </c>
      <c r="W249" s="12">
        <v>7</v>
      </c>
      <c r="X249" s="12">
        <f t="shared" si="61"/>
        <v>35</v>
      </c>
      <c r="Y249" s="22" t="s">
        <v>41</v>
      </c>
      <c r="Z249" s="28" t="s">
        <v>42</v>
      </c>
      <c r="AA249" s="20" t="s">
        <v>43</v>
      </c>
      <c r="AB249" s="181"/>
      <c r="AC249" s="21">
        <v>5</v>
      </c>
      <c r="AD249" s="12">
        <v>7</v>
      </c>
      <c r="AE249" s="12">
        <f t="shared" si="62"/>
        <v>35</v>
      </c>
      <c r="AF249" s="22" t="s">
        <v>41</v>
      </c>
      <c r="AG249" s="14" t="s">
        <v>45</v>
      </c>
      <c r="AH249" s="15"/>
      <c r="AI249" s="15"/>
      <c r="AJ249" s="15"/>
    </row>
    <row r="250" spans="1:36" ht="160.5" hidden="1" customHeight="1" thickBot="1">
      <c r="A250" s="8"/>
      <c r="B250" s="9" t="s">
        <v>565</v>
      </c>
      <c r="C250" s="9" t="s">
        <v>47</v>
      </c>
      <c r="D250" s="9" t="s">
        <v>117</v>
      </c>
      <c r="E250" s="9" t="s">
        <v>150</v>
      </c>
      <c r="F250" s="10" t="s">
        <v>1104</v>
      </c>
      <c r="G250" s="118" t="s">
        <v>30</v>
      </c>
      <c r="H250" s="11" t="s">
        <v>1400</v>
      </c>
      <c r="I250" s="9" t="s">
        <v>552</v>
      </c>
      <c r="J250" s="9" t="s">
        <v>1479</v>
      </c>
      <c r="K250" s="9" t="s">
        <v>33</v>
      </c>
      <c r="L250" s="9" t="s">
        <v>462</v>
      </c>
      <c r="M250" s="140" t="s">
        <v>1178</v>
      </c>
      <c r="N250" s="141" t="s">
        <v>1178</v>
      </c>
      <c r="O250" s="125" t="s">
        <v>74</v>
      </c>
      <c r="P250" s="126" t="s">
        <v>560</v>
      </c>
      <c r="Q250" s="127" t="s">
        <v>37</v>
      </c>
      <c r="R250" s="126" t="s">
        <v>561</v>
      </c>
      <c r="S250" s="128" t="s">
        <v>70</v>
      </c>
      <c r="T250" s="152" t="s">
        <v>562</v>
      </c>
      <c r="U250" s="157" t="s">
        <v>1091</v>
      </c>
      <c r="V250" s="21">
        <v>5</v>
      </c>
      <c r="W250" s="12">
        <v>7</v>
      </c>
      <c r="X250" s="12">
        <f t="shared" si="61"/>
        <v>35</v>
      </c>
      <c r="Y250" s="22" t="s">
        <v>41</v>
      </c>
      <c r="Z250" s="28" t="s">
        <v>42</v>
      </c>
      <c r="AA250" s="20" t="s">
        <v>43</v>
      </c>
      <c r="AB250" s="181"/>
      <c r="AC250" s="21">
        <v>5</v>
      </c>
      <c r="AD250" s="12">
        <v>7</v>
      </c>
      <c r="AE250" s="12">
        <f t="shared" si="62"/>
        <v>35</v>
      </c>
      <c r="AF250" s="22" t="s">
        <v>41</v>
      </c>
      <c r="AG250" s="14" t="s">
        <v>45</v>
      </c>
      <c r="AH250" s="15"/>
      <c r="AI250" s="15"/>
      <c r="AJ250" s="15"/>
    </row>
    <row r="251" spans="1:36" ht="160.5" hidden="1" customHeight="1" thickBot="1">
      <c r="A251" s="8"/>
      <c r="B251" s="9" t="s">
        <v>566</v>
      </c>
      <c r="C251" s="9" t="s">
        <v>47</v>
      </c>
      <c r="D251" s="9" t="s">
        <v>117</v>
      </c>
      <c r="E251" s="9" t="s">
        <v>150</v>
      </c>
      <c r="F251" s="10" t="s">
        <v>1104</v>
      </c>
      <c r="G251" s="118" t="s">
        <v>30</v>
      </c>
      <c r="H251" s="11" t="s">
        <v>1400</v>
      </c>
      <c r="I251" s="9" t="s">
        <v>552</v>
      </c>
      <c r="J251" s="9" t="s">
        <v>1479</v>
      </c>
      <c r="K251" s="9" t="s">
        <v>33</v>
      </c>
      <c r="L251" s="9" t="s">
        <v>462</v>
      </c>
      <c r="M251" s="140" t="s">
        <v>1178</v>
      </c>
      <c r="N251" s="141" t="s">
        <v>1178</v>
      </c>
      <c r="O251" s="125" t="s">
        <v>74</v>
      </c>
      <c r="P251" s="126" t="s">
        <v>560</v>
      </c>
      <c r="Q251" s="127" t="s">
        <v>37</v>
      </c>
      <c r="R251" s="126" t="s">
        <v>561</v>
      </c>
      <c r="S251" s="128" t="s">
        <v>70</v>
      </c>
      <c r="T251" s="152" t="s">
        <v>562</v>
      </c>
      <c r="U251" s="157" t="s">
        <v>1091</v>
      </c>
      <c r="V251" s="21">
        <v>5</v>
      </c>
      <c r="W251" s="12">
        <v>7</v>
      </c>
      <c r="X251" s="12">
        <f t="shared" si="61"/>
        <v>35</v>
      </c>
      <c r="Y251" s="22" t="s">
        <v>41</v>
      </c>
      <c r="Z251" s="28" t="s">
        <v>42</v>
      </c>
      <c r="AA251" s="20" t="s">
        <v>43</v>
      </c>
      <c r="AB251" s="181"/>
      <c r="AC251" s="21">
        <v>5</v>
      </c>
      <c r="AD251" s="12">
        <v>7</v>
      </c>
      <c r="AE251" s="12">
        <f t="shared" si="62"/>
        <v>35</v>
      </c>
      <c r="AF251" s="22" t="s">
        <v>41</v>
      </c>
      <c r="AG251" s="14" t="s">
        <v>45</v>
      </c>
      <c r="AH251" s="15"/>
      <c r="AI251" s="15"/>
      <c r="AJ251" s="15"/>
    </row>
    <row r="252" spans="1:36" ht="160.5" hidden="1" customHeight="1" thickBot="1">
      <c r="A252" s="8"/>
      <c r="B252" s="9" t="s">
        <v>567</v>
      </c>
      <c r="C252" s="9" t="s">
        <v>47</v>
      </c>
      <c r="D252" s="9" t="s">
        <v>117</v>
      </c>
      <c r="E252" s="9" t="s">
        <v>150</v>
      </c>
      <c r="F252" s="10" t="s">
        <v>1104</v>
      </c>
      <c r="G252" s="118" t="s">
        <v>30</v>
      </c>
      <c r="H252" s="11" t="s">
        <v>568</v>
      </c>
      <c r="I252" s="9" t="s">
        <v>552</v>
      </c>
      <c r="J252" s="9" t="s">
        <v>1480</v>
      </c>
      <c r="K252" s="9" t="s">
        <v>33</v>
      </c>
      <c r="L252" s="9" t="s">
        <v>462</v>
      </c>
      <c r="M252" s="140" t="s">
        <v>1178</v>
      </c>
      <c r="N252" s="141" t="s">
        <v>1178</v>
      </c>
      <c r="O252" s="133" t="s">
        <v>144</v>
      </c>
      <c r="P252" s="134" t="s">
        <v>145</v>
      </c>
      <c r="Q252" s="131" t="s">
        <v>37</v>
      </c>
      <c r="R252" s="134" t="s">
        <v>569</v>
      </c>
      <c r="S252" s="135" t="s">
        <v>70</v>
      </c>
      <c r="T252" s="154" t="s">
        <v>147</v>
      </c>
      <c r="U252" s="157" t="s">
        <v>1091</v>
      </c>
      <c r="V252" s="23">
        <v>5</v>
      </c>
      <c r="W252" s="18">
        <v>7</v>
      </c>
      <c r="X252" s="18">
        <f>IF(V252*W252=0,"",V252*W252)</f>
        <v>35</v>
      </c>
      <c r="Y252" s="22" t="s">
        <v>41</v>
      </c>
      <c r="Z252" s="28" t="s">
        <v>42</v>
      </c>
      <c r="AA252" s="20" t="s">
        <v>43</v>
      </c>
      <c r="AB252" s="181"/>
      <c r="AC252" s="23">
        <v>5</v>
      </c>
      <c r="AD252" s="18">
        <v>7</v>
      </c>
      <c r="AE252" s="18">
        <f>IF(AC252*AD252=0,"",AC252*AD252)</f>
        <v>35</v>
      </c>
      <c r="AF252" s="22" t="s">
        <v>41</v>
      </c>
      <c r="AG252" s="14" t="s">
        <v>45</v>
      </c>
      <c r="AH252" s="15"/>
      <c r="AI252" s="15"/>
      <c r="AJ252" s="15"/>
    </row>
    <row r="253" spans="1:36" ht="160.5" hidden="1" customHeight="1" thickBot="1">
      <c r="A253" s="8"/>
      <c r="B253" s="9" t="s">
        <v>570</v>
      </c>
      <c r="C253" s="9" t="s">
        <v>47</v>
      </c>
      <c r="D253" s="9" t="s">
        <v>166</v>
      </c>
      <c r="E253" s="9" t="s">
        <v>571</v>
      </c>
      <c r="F253" s="10" t="s">
        <v>1104</v>
      </c>
      <c r="G253" s="118" t="s">
        <v>69</v>
      </c>
      <c r="H253" s="11" t="s">
        <v>1422</v>
      </c>
      <c r="I253" s="9" t="s">
        <v>572</v>
      </c>
      <c r="J253" s="9" t="s">
        <v>573</v>
      </c>
      <c r="K253" s="9" t="s">
        <v>166</v>
      </c>
      <c r="L253" s="9" t="s">
        <v>462</v>
      </c>
      <c r="M253" s="140" t="s">
        <v>1178</v>
      </c>
      <c r="N253" s="141" t="s">
        <v>1178</v>
      </c>
      <c r="O253" s="125" t="s">
        <v>74</v>
      </c>
      <c r="P253" s="126" t="s">
        <v>36</v>
      </c>
      <c r="Q253" s="127" t="s">
        <v>37</v>
      </c>
      <c r="R253" s="126" t="s">
        <v>38</v>
      </c>
      <c r="S253" s="128" t="s">
        <v>70</v>
      </c>
      <c r="T253" s="152" t="s">
        <v>54</v>
      </c>
      <c r="U253" s="164" t="s">
        <v>1092</v>
      </c>
      <c r="V253" s="21">
        <v>5</v>
      </c>
      <c r="W253" s="12">
        <v>5</v>
      </c>
      <c r="X253" s="12">
        <f>IF(V253*W253=0,"",V253*W253)</f>
        <v>25</v>
      </c>
      <c r="Y253" s="12" t="s">
        <v>41</v>
      </c>
      <c r="Z253" s="12"/>
      <c r="AA253" s="12"/>
      <c r="AB253" s="12"/>
      <c r="AC253" s="21">
        <v>5</v>
      </c>
      <c r="AD253" s="12">
        <v>5</v>
      </c>
      <c r="AE253" s="12">
        <f>IF(AC253*AD253=0,"",AC253*AD253)</f>
        <v>25</v>
      </c>
      <c r="AF253" s="12" t="s">
        <v>41</v>
      </c>
      <c r="AG253" s="16" t="s">
        <v>64</v>
      </c>
      <c r="AH253" s="15"/>
      <c r="AI253" s="15"/>
      <c r="AJ253" s="15"/>
    </row>
    <row r="254" spans="1:36" ht="160.5" hidden="1" customHeight="1" thickBot="1">
      <c r="A254" s="8"/>
      <c r="B254" s="9" t="s">
        <v>574</v>
      </c>
      <c r="C254" s="9" t="s">
        <v>47</v>
      </c>
      <c r="D254" s="9" t="s">
        <v>166</v>
      </c>
      <c r="E254" s="9" t="s">
        <v>571</v>
      </c>
      <c r="F254" s="10" t="s">
        <v>1104</v>
      </c>
      <c r="G254" s="118" t="s">
        <v>69</v>
      </c>
      <c r="H254" s="11" t="s">
        <v>1422</v>
      </c>
      <c r="I254" s="9" t="s">
        <v>572</v>
      </c>
      <c r="J254" s="9" t="s">
        <v>573</v>
      </c>
      <c r="K254" s="9" t="s">
        <v>166</v>
      </c>
      <c r="L254" s="9" t="s">
        <v>462</v>
      </c>
      <c r="M254" s="140" t="s">
        <v>1178</v>
      </c>
      <c r="N254" s="141" t="s">
        <v>1178</v>
      </c>
      <c r="O254" s="125" t="s">
        <v>74</v>
      </c>
      <c r="P254" s="126" t="s">
        <v>36</v>
      </c>
      <c r="Q254" s="127" t="s">
        <v>37</v>
      </c>
      <c r="R254" s="126" t="s">
        <v>38</v>
      </c>
      <c r="S254" s="128" t="s">
        <v>70</v>
      </c>
      <c r="T254" s="152" t="s">
        <v>54</v>
      </c>
      <c r="U254" s="164" t="s">
        <v>1092</v>
      </c>
      <c r="V254" s="21">
        <v>5</v>
      </c>
      <c r="W254" s="12">
        <v>5</v>
      </c>
      <c r="X254" s="12">
        <f t="shared" ref="X254:X255" si="63">IF(V254*W254=0,"",V254*W254)</f>
        <v>25</v>
      </c>
      <c r="Y254" s="12" t="s">
        <v>41</v>
      </c>
      <c r="Z254" s="12"/>
      <c r="AA254" s="12"/>
      <c r="AB254" s="12"/>
      <c r="AC254" s="21">
        <v>5</v>
      </c>
      <c r="AD254" s="12">
        <v>5</v>
      </c>
      <c r="AE254" s="12">
        <f t="shared" ref="AE254:AE255" si="64">IF(AC254*AD254=0,"",AC254*AD254)</f>
        <v>25</v>
      </c>
      <c r="AF254" s="12" t="s">
        <v>41</v>
      </c>
      <c r="AG254" s="16" t="s">
        <v>64</v>
      </c>
      <c r="AH254" s="15"/>
      <c r="AI254" s="15"/>
      <c r="AJ254" s="15"/>
    </row>
    <row r="255" spans="1:36" ht="160.5" hidden="1" customHeight="1" thickBot="1">
      <c r="A255" s="8"/>
      <c r="B255" s="9" t="s">
        <v>575</v>
      </c>
      <c r="C255" s="9" t="s">
        <v>47</v>
      </c>
      <c r="D255" s="9" t="s">
        <v>166</v>
      </c>
      <c r="E255" s="9" t="s">
        <v>576</v>
      </c>
      <c r="F255" s="10" t="s">
        <v>1104</v>
      </c>
      <c r="G255" s="118" t="s">
        <v>69</v>
      </c>
      <c r="H255" s="11" t="s">
        <v>1422</v>
      </c>
      <c r="I255" s="9" t="s">
        <v>572</v>
      </c>
      <c r="J255" s="9" t="s">
        <v>573</v>
      </c>
      <c r="K255" s="9" t="s">
        <v>166</v>
      </c>
      <c r="L255" s="9" t="s">
        <v>462</v>
      </c>
      <c r="M255" s="140" t="s">
        <v>1178</v>
      </c>
      <c r="N255" s="141" t="s">
        <v>1178</v>
      </c>
      <c r="O255" s="125" t="s">
        <v>74</v>
      </c>
      <c r="P255" s="126" t="s">
        <v>36</v>
      </c>
      <c r="Q255" s="127" t="s">
        <v>37</v>
      </c>
      <c r="R255" s="126" t="s">
        <v>38</v>
      </c>
      <c r="S255" s="128" t="s">
        <v>70</v>
      </c>
      <c r="T255" s="152" t="s">
        <v>54</v>
      </c>
      <c r="U255" s="164" t="s">
        <v>1092</v>
      </c>
      <c r="V255" s="21">
        <v>5</v>
      </c>
      <c r="W255" s="12">
        <v>5</v>
      </c>
      <c r="X255" s="12">
        <f t="shared" si="63"/>
        <v>25</v>
      </c>
      <c r="Y255" s="12" t="s">
        <v>41</v>
      </c>
      <c r="Z255" s="12"/>
      <c r="AA255" s="12"/>
      <c r="AB255" s="12"/>
      <c r="AC255" s="21">
        <v>5</v>
      </c>
      <c r="AD255" s="12">
        <v>5</v>
      </c>
      <c r="AE255" s="12">
        <f t="shared" si="64"/>
        <v>25</v>
      </c>
      <c r="AF255" s="12" t="s">
        <v>41</v>
      </c>
      <c r="AG255" s="16" t="s">
        <v>64</v>
      </c>
      <c r="AH255" s="15"/>
      <c r="AI255" s="15"/>
      <c r="AJ255" s="15"/>
    </row>
    <row r="256" spans="1:36" ht="160.5" hidden="1" customHeight="1" thickBot="1">
      <c r="A256" s="8"/>
      <c r="B256" s="9" t="s">
        <v>577</v>
      </c>
      <c r="C256" s="9" t="s">
        <v>47</v>
      </c>
      <c r="D256" s="9" t="s">
        <v>578</v>
      </c>
      <c r="E256" s="9" t="s">
        <v>579</v>
      </c>
      <c r="F256" s="10" t="s">
        <v>1044</v>
      </c>
      <c r="G256" s="118" t="s">
        <v>69</v>
      </c>
      <c r="H256" s="11" t="s">
        <v>1402</v>
      </c>
      <c r="I256" s="9" t="s">
        <v>572</v>
      </c>
      <c r="J256" s="9" t="s">
        <v>1481</v>
      </c>
      <c r="K256" s="9" t="s">
        <v>166</v>
      </c>
      <c r="L256" s="9" t="s">
        <v>462</v>
      </c>
      <c r="M256" s="140" t="s">
        <v>1346</v>
      </c>
      <c r="N256" s="168" t="s">
        <v>1347</v>
      </c>
      <c r="O256" s="125" t="s">
        <v>74</v>
      </c>
      <c r="P256" s="126" t="s">
        <v>36</v>
      </c>
      <c r="Q256" s="127" t="s">
        <v>37</v>
      </c>
      <c r="R256" s="126" t="s">
        <v>38</v>
      </c>
      <c r="S256" s="128" t="s">
        <v>70</v>
      </c>
      <c r="T256" s="152" t="s">
        <v>54</v>
      </c>
      <c r="U256" s="164" t="s">
        <v>1348</v>
      </c>
      <c r="V256" s="21">
        <v>5</v>
      </c>
      <c r="W256" s="12">
        <v>5</v>
      </c>
      <c r="X256" s="12">
        <f>IF(V256*W256=0,"",V256*W256)</f>
        <v>25</v>
      </c>
      <c r="Y256" s="12" t="s">
        <v>41</v>
      </c>
      <c r="Z256" s="12"/>
      <c r="AA256" s="12"/>
      <c r="AB256" s="12"/>
      <c r="AC256" s="21">
        <v>5</v>
      </c>
      <c r="AD256" s="12">
        <v>5</v>
      </c>
      <c r="AE256" s="12">
        <f>IF(AC256*AD256=0,"",AC256*AD256)</f>
        <v>25</v>
      </c>
      <c r="AF256" s="12" t="s">
        <v>41</v>
      </c>
      <c r="AG256" s="16" t="s">
        <v>64</v>
      </c>
      <c r="AH256" s="15"/>
      <c r="AI256" s="15"/>
      <c r="AJ256" s="15"/>
    </row>
    <row r="257" spans="1:36" ht="160.5" hidden="1" customHeight="1" thickBot="1">
      <c r="A257" s="8"/>
      <c r="B257" s="9" t="s">
        <v>580</v>
      </c>
      <c r="C257" s="9" t="s">
        <v>47</v>
      </c>
      <c r="D257" s="9" t="s">
        <v>578</v>
      </c>
      <c r="E257" s="9" t="s">
        <v>579</v>
      </c>
      <c r="F257" s="10" t="s">
        <v>1044</v>
      </c>
      <c r="G257" s="118" t="s">
        <v>69</v>
      </c>
      <c r="H257" s="11" t="s">
        <v>1402</v>
      </c>
      <c r="I257" s="9" t="s">
        <v>572</v>
      </c>
      <c r="J257" s="9" t="s">
        <v>1481</v>
      </c>
      <c r="K257" s="9" t="s">
        <v>166</v>
      </c>
      <c r="L257" s="9" t="s">
        <v>462</v>
      </c>
      <c r="M257" s="140" t="s">
        <v>1349</v>
      </c>
      <c r="N257" s="141" t="s">
        <v>1350</v>
      </c>
      <c r="O257" s="125" t="s">
        <v>74</v>
      </c>
      <c r="P257" s="126" t="s">
        <v>36</v>
      </c>
      <c r="Q257" s="127" t="s">
        <v>37</v>
      </c>
      <c r="R257" s="126" t="s">
        <v>38</v>
      </c>
      <c r="S257" s="128" t="s">
        <v>70</v>
      </c>
      <c r="T257" s="152" t="s">
        <v>54</v>
      </c>
      <c r="U257" s="164" t="s">
        <v>1351</v>
      </c>
      <c r="V257" s="21">
        <v>5</v>
      </c>
      <c r="W257" s="12">
        <v>5</v>
      </c>
      <c r="X257" s="12">
        <f t="shared" ref="X257:X261" si="65">IF(V257*W257=0,"",V257*W257)</f>
        <v>25</v>
      </c>
      <c r="Y257" s="12" t="s">
        <v>41</v>
      </c>
      <c r="Z257" s="12"/>
      <c r="AA257" s="12"/>
      <c r="AB257" s="12"/>
      <c r="AC257" s="21">
        <v>5</v>
      </c>
      <c r="AD257" s="12">
        <v>5</v>
      </c>
      <c r="AE257" s="12">
        <f t="shared" ref="AE257:AE261" si="66">IF(AC257*AD257=0,"",AC257*AD257)</f>
        <v>25</v>
      </c>
      <c r="AF257" s="12" t="s">
        <v>41</v>
      </c>
      <c r="AG257" s="16" t="s">
        <v>64</v>
      </c>
      <c r="AH257" s="15"/>
      <c r="AI257" s="15"/>
      <c r="AJ257" s="15"/>
    </row>
    <row r="258" spans="1:36" ht="160.5" hidden="1" customHeight="1" thickBot="1">
      <c r="A258" s="8"/>
      <c r="B258" s="9" t="s">
        <v>581</v>
      </c>
      <c r="C258" s="9" t="s">
        <v>47</v>
      </c>
      <c r="D258" s="9" t="s">
        <v>578</v>
      </c>
      <c r="E258" s="9" t="s">
        <v>579</v>
      </c>
      <c r="F258" s="10" t="s">
        <v>1104</v>
      </c>
      <c r="G258" s="118" t="s">
        <v>69</v>
      </c>
      <c r="H258" s="11" t="s">
        <v>1402</v>
      </c>
      <c r="I258" s="9" t="s">
        <v>572</v>
      </c>
      <c r="J258" s="9" t="s">
        <v>1481</v>
      </c>
      <c r="K258" s="9" t="s">
        <v>166</v>
      </c>
      <c r="L258" s="9" t="s">
        <v>462</v>
      </c>
      <c r="M258" s="140" t="s">
        <v>1178</v>
      </c>
      <c r="N258" s="141" t="s">
        <v>1178</v>
      </c>
      <c r="O258" s="125" t="s">
        <v>74</v>
      </c>
      <c r="P258" s="126" t="s">
        <v>36</v>
      </c>
      <c r="Q258" s="127" t="s">
        <v>37</v>
      </c>
      <c r="R258" s="126" t="s">
        <v>38</v>
      </c>
      <c r="S258" s="128" t="s">
        <v>70</v>
      </c>
      <c r="T258" s="152" t="s">
        <v>54</v>
      </c>
      <c r="U258" s="164" t="s">
        <v>1092</v>
      </c>
      <c r="V258" s="21">
        <v>5</v>
      </c>
      <c r="W258" s="12">
        <v>5</v>
      </c>
      <c r="X258" s="12">
        <f t="shared" si="65"/>
        <v>25</v>
      </c>
      <c r="Y258" s="12" t="s">
        <v>41</v>
      </c>
      <c r="Z258" s="12"/>
      <c r="AA258" s="12"/>
      <c r="AB258" s="12"/>
      <c r="AC258" s="21">
        <v>5</v>
      </c>
      <c r="AD258" s="12">
        <v>5</v>
      </c>
      <c r="AE258" s="12">
        <f t="shared" si="66"/>
        <v>25</v>
      </c>
      <c r="AF258" s="12" t="s">
        <v>41</v>
      </c>
      <c r="AG258" s="16" t="s">
        <v>64</v>
      </c>
      <c r="AH258" s="15"/>
      <c r="AI258" s="15"/>
      <c r="AJ258" s="15"/>
    </row>
    <row r="259" spans="1:36" ht="160.5" hidden="1" customHeight="1" thickBot="1">
      <c r="A259" s="8"/>
      <c r="B259" s="9" t="s">
        <v>582</v>
      </c>
      <c r="C259" s="9" t="s">
        <v>47</v>
      </c>
      <c r="D259" s="9" t="s">
        <v>578</v>
      </c>
      <c r="E259" s="9" t="s">
        <v>579</v>
      </c>
      <c r="F259" s="10" t="s">
        <v>1104</v>
      </c>
      <c r="G259" s="118" t="s">
        <v>69</v>
      </c>
      <c r="H259" s="11" t="s">
        <v>1402</v>
      </c>
      <c r="I259" s="9" t="s">
        <v>572</v>
      </c>
      <c r="J259" s="9" t="s">
        <v>1481</v>
      </c>
      <c r="K259" s="9" t="s">
        <v>166</v>
      </c>
      <c r="L259" s="9" t="s">
        <v>462</v>
      </c>
      <c r="M259" s="140" t="s">
        <v>1178</v>
      </c>
      <c r="N259" s="141" t="s">
        <v>1178</v>
      </c>
      <c r="O259" s="125" t="s">
        <v>74</v>
      </c>
      <c r="P259" s="126" t="s">
        <v>36</v>
      </c>
      <c r="Q259" s="127" t="s">
        <v>37</v>
      </c>
      <c r="R259" s="126" t="s">
        <v>38</v>
      </c>
      <c r="S259" s="128" t="s">
        <v>70</v>
      </c>
      <c r="T259" s="152" t="s">
        <v>54</v>
      </c>
      <c r="U259" s="164" t="s">
        <v>1092</v>
      </c>
      <c r="V259" s="21">
        <v>5</v>
      </c>
      <c r="W259" s="12">
        <v>5</v>
      </c>
      <c r="X259" s="12">
        <f t="shared" si="65"/>
        <v>25</v>
      </c>
      <c r="Y259" s="12" t="s">
        <v>41</v>
      </c>
      <c r="Z259" s="12"/>
      <c r="AA259" s="12"/>
      <c r="AB259" s="12"/>
      <c r="AC259" s="21">
        <v>5</v>
      </c>
      <c r="AD259" s="12">
        <v>5</v>
      </c>
      <c r="AE259" s="12">
        <f t="shared" si="66"/>
        <v>25</v>
      </c>
      <c r="AF259" s="12" t="s">
        <v>41</v>
      </c>
      <c r="AG259" s="16" t="s">
        <v>64</v>
      </c>
      <c r="AH259" s="15"/>
      <c r="AI259" s="15"/>
      <c r="AJ259" s="15"/>
    </row>
    <row r="260" spans="1:36" ht="160.5" hidden="1" customHeight="1" thickBot="1">
      <c r="A260" s="8"/>
      <c r="B260" s="9" t="s">
        <v>583</v>
      </c>
      <c r="C260" s="9" t="s">
        <v>47</v>
      </c>
      <c r="D260" s="9" t="s">
        <v>578</v>
      </c>
      <c r="E260" s="9" t="s">
        <v>579</v>
      </c>
      <c r="F260" s="10" t="s">
        <v>1104</v>
      </c>
      <c r="G260" s="118" t="s">
        <v>69</v>
      </c>
      <c r="H260" s="11" t="s">
        <v>1402</v>
      </c>
      <c r="I260" s="9" t="s">
        <v>572</v>
      </c>
      <c r="J260" s="9" t="s">
        <v>1481</v>
      </c>
      <c r="K260" s="9" t="s">
        <v>166</v>
      </c>
      <c r="L260" s="9" t="s">
        <v>462</v>
      </c>
      <c r="M260" s="140" t="s">
        <v>1178</v>
      </c>
      <c r="N260" s="141" t="s">
        <v>1178</v>
      </c>
      <c r="O260" s="125" t="s">
        <v>74</v>
      </c>
      <c r="P260" s="126" t="s">
        <v>36</v>
      </c>
      <c r="Q260" s="127" t="s">
        <v>37</v>
      </c>
      <c r="R260" s="126" t="s">
        <v>38</v>
      </c>
      <c r="S260" s="128" t="s">
        <v>70</v>
      </c>
      <c r="T260" s="152" t="s">
        <v>54</v>
      </c>
      <c r="U260" s="164" t="s">
        <v>1092</v>
      </c>
      <c r="V260" s="21">
        <v>5</v>
      </c>
      <c r="W260" s="12">
        <v>5</v>
      </c>
      <c r="X260" s="12">
        <f t="shared" si="65"/>
        <v>25</v>
      </c>
      <c r="Y260" s="12" t="s">
        <v>41</v>
      </c>
      <c r="Z260" s="12"/>
      <c r="AA260" s="12"/>
      <c r="AB260" s="12"/>
      <c r="AC260" s="21">
        <v>5</v>
      </c>
      <c r="AD260" s="12">
        <v>5</v>
      </c>
      <c r="AE260" s="12">
        <f t="shared" si="66"/>
        <v>25</v>
      </c>
      <c r="AF260" s="12" t="s">
        <v>41</v>
      </c>
      <c r="AG260" s="16" t="s">
        <v>64</v>
      </c>
      <c r="AH260" s="15"/>
      <c r="AI260" s="15"/>
      <c r="AJ260" s="15"/>
    </row>
    <row r="261" spans="1:36" ht="160.5" hidden="1" customHeight="1" thickBot="1">
      <c r="A261" s="8"/>
      <c r="B261" s="9" t="s">
        <v>584</v>
      </c>
      <c r="C261" s="9" t="s">
        <v>47</v>
      </c>
      <c r="D261" s="9" t="s">
        <v>578</v>
      </c>
      <c r="E261" s="9" t="s">
        <v>585</v>
      </c>
      <c r="F261" s="10" t="s">
        <v>1104</v>
      </c>
      <c r="G261" s="118" t="s">
        <v>69</v>
      </c>
      <c r="H261" s="11" t="s">
        <v>1402</v>
      </c>
      <c r="I261" s="9" t="s">
        <v>572</v>
      </c>
      <c r="J261" s="9" t="s">
        <v>1481</v>
      </c>
      <c r="K261" s="9" t="s">
        <v>166</v>
      </c>
      <c r="L261" s="9" t="s">
        <v>462</v>
      </c>
      <c r="M261" s="140" t="s">
        <v>1178</v>
      </c>
      <c r="N261" s="141" t="s">
        <v>1178</v>
      </c>
      <c r="O261" s="125" t="s">
        <v>74</v>
      </c>
      <c r="P261" s="126" t="s">
        <v>36</v>
      </c>
      <c r="Q261" s="127" t="s">
        <v>37</v>
      </c>
      <c r="R261" s="126" t="s">
        <v>38</v>
      </c>
      <c r="S261" s="128" t="s">
        <v>70</v>
      </c>
      <c r="T261" s="152" t="s">
        <v>54</v>
      </c>
      <c r="U261" s="164" t="s">
        <v>1092</v>
      </c>
      <c r="V261" s="21">
        <v>5</v>
      </c>
      <c r="W261" s="12">
        <v>5</v>
      </c>
      <c r="X261" s="12">
        <f t="shared" si="65"/>
        <v>25</v>
      </c>
      <c r="Y261" s="12" t="s">
        <v>41</v>
      </c>
      <c r="Z261" s="12"/>
      <c r="AA261" s="12"/>
      <c r="AB261" s="12"/>
      <c r="AC261" s="21">
        <v>5</v>
      </c>
      <c r="AD261" s="12">
        <v>5</v>
      </c>
      <c r="AE261" s="12">
        <f t="shared" si="66"/>
        <v>25</v>
      </c>
      <c r="AF261" s="12" t="s">
        <v>41</v>
      </c>
      <c r="AG261" s="16" t="s">
        <v>64</v>
      </c>
      <c r="AH261" s="15"/>
      <c r="AI261" s="15"/>
      <c r="AJ261" s="15"/>
    </row>
    <row r="262" spans="1:36" ht="160.5" hidden="1" customHeight="1" thickBot="1">
      <c r="A262" s="8"/>
      <c r="B262" s="9" t="s">
        <v>1280</v>
      </c>
      <c r="C262" s="9" t="s">
        <v>47</v>
      </c>
      <c r="D262" s="9" t="s">
        <v>586</v>
      </c>
      <c r="E262" s="9" t="s">
        <v>587</v>
      </c>
      <c r="F262" s="10" t="s">
        <v>1044</v>
      </c>
      <c r="G262" s="118" t="s">
        <v>69</v>
      </c>
      <c r="H262" s="11" t="s">
        <v>588</v>
      </c>
      <c r="I262" s="9" t="s">
        <v>589</v>
      </c>
      <c r="J262" s="9" t="s">
        <v>1482</v>
      </c>
      <c r="K262" s="9" t="s">
        <v>166</v>
      </c>
      <c r="L262" s="9" t="s">
        <v>462</v>
      </c>
      <c r="M262" s="140" t="s">
        <v>1373</v>
      </c>
      <c r="N262" s="141" t="s">
        <v>1374</v>
      </c>
      <c r="O262" s="125" t="s">
        <v>74</v>
      </c>
      <c r="P262" s="126" t="s">
        <v>36</v>
      </c>
      <c r="Q262" s="127" t="s">
        <v>37</v>
      </c>
      <c r="R262" s="126" t="s">
        <v>38</v>
      </c>
      <c r="S262" s="128" t="s">
        <v>70</v>
      </c>
      <c r="T262" s="152" t="s">
        <v>54</v>
      </c>
      <c r="U262" s="164" t="s">
        <v>1375</v>
      </c>
      <c r="V262" s="21">
        <v>5</v>
      </c>
      <c r="W262" s="12">
        <v>5</v>
      </c>
      <c r="X262" s="12">
        <f>IF(V262*W262=0,"",V262*W262)</f>
        <v>25</v>
      </c>
      <c r="Y262" s="12" t="s">
        <v>41</v>
      </c>
      <c r="Z262" s="12"/>
      <c r="AA262" s="12"/>
      <c r="AB262" s="12"/>
      <c r="AC262" s="21">
        <v>5</v>
      </c>
      <c r="AD262" s="12">
        <v>5</v>
      </c>
      <c r="AE262" s="12">
        <f>IF(AC262*AD262=0,"",AC262*AD262)</f>
        <v>25</v>
      </c>
      <c r="AF262" s="12" t="s">
        <v>41</v>
      </c>
      <c r="AG262" s="16" t="s">
        <v>64</v>
      </c>
      <c r="AH262" s="15"/>
      <c r="AI262" s="15"/>
      <c r="AJ262" s="15"/>
    </row>
    <row r="263" spans="1:36" ht="160.5" hidden="1" customHeight="1" thickBot="1">
      <c r="A263" s="8"/>
      <c r="B263" s="9" t="s">
        <v>1380</v>
      </c>
      <c r="C263" s="9" t="s">
        <v>47</v>
      </c>
      <c r="D263" s="9" t="s">
        <v>586</v>
      </c>
      <c r="E263" s="9" t="s">
        <v>590</v>
      </c>
      <c r="F263" s="10" t="s">
        <v>1044</v>
      </c>
      <c r="G263" s="118" t="s">
        <v>69</v>
      </c>
      <c r="H263" s="11" t="s">
        <v>588</v>
      </c>
      <c r="I263" s="9" t="s">
        <v>589</v>
      </c>
      <c r="J263" s="9" t="s">
        <v>1482</v>
      </c>
      <c r="K263" s="9" t="s">
        <v>166</v>
      </c>
      <c r="L263" s="9" t="s">
        <v>462</v>
      </c>
      <c r="M263" s="140" t="s">
        <v>1381</v>
      </c>
      <c r="N263" s="141" t="s">
        <v>1374</v>
      </c>
      <c r="O263" s="125" t="s">
        <v>74</v>
      </c>
      <c r="P263" s="126" t="s">
        <v>36</v>
      </c>
      <c r="Q263" s="127" t="s">
        <v>37</v>
      </c>
      <c r="R263" s="126" t="s">
        <v>38</v>
      </c>
      <c r="S263" s="128" t="s">
        <v>70</v>
      </c>
      <c r="T263" s="152" t="s">
        <v>54</v>
      </c>
      <c r="U263" s="164" t="s">
        <v>1375</v>
      </c>
      <c r="V263" s="21">
        <v>5</v>
      </c>
      <c r="W263" s="12">
        <v>5</v>
      </c>
      <c r="X263" s="12">
        <f t="shared" ref="X263:X265" si="67">IF(V263*W263=0,"",V263*W263)</f>
        <v>25</v>
      </c>
      <c r="Y263" s="12" t="s">
        <v>41</v>
      </c>
      <c r="Z263" s="12"/>
      <c r="AA263" s="12"/>
      <c r="AB263" s="12"/>
      <c r="AC263" s="21">
        <v>5</v>
      </c>
      <c r="AD263" s="12">
        <v>5</v>
      </c>
      <c r="AE263" s="12">
        <f t="shared" ref="AE263:AE265" si="68">IF(AC263*AD263=0,"",AC263*AD263)</f>
        <v>25</v>
      </c>
      <c r="AF263" s="12" t="s">
        <v>41</v>
      </c>
      <c r="AG263" s="16" t="s">
        <v>64</v>
      </c>
      <c r="AH263" s="15"/>
      <c r="AI263" s="15"/>
      <c r="AJ263" s="15"/>
    </row>
    <row r="264" spans="1:36" ht="160.5" hidden="1" customHeight="1" thickBot="1">
      <c r="A264" s="8"/>
      <c r="B264" s="9" t="s">
        <v>1376</v>
      </c>
      <c r="C264" s="9" t="s">
        <v>47</v>
      </c>
      <c r="D264" s="9" t="s">
        <v>586</v>
      </c>
      <c r="E264" s="9" t="s">
        <v>591</v>
      </c>
      <c r="F264" s="10" t="s">
        <v>1044</v>
      </c>
      <c r="G264" s="118" t="s">
        <v>69</v>
      </c>
      <c r="H264" s="11" t="s">
        <v>588</v>
      </c>
      <c r="I264" s="9" t="s">
        <v>589</v>
      </c>
      <c r="J264" s="9" t="s">
        <v>1482</v>
      </c>
      <c r="K264" s="9" t="s">
        <v>166</v>
      </c>
      <c r="L264" s="9" t="s">
        <v>462</v>
      </c>
      <c r="M264" s="140" t="s">
        <v>1377</v>
      </c>
      <c r="N264" s="141" t="s">
        <v>1378</v>
      </c>
      <c r="O264" s="125" t="s">
        <v>74</v>
      </c>
      <c r="P264" s="126" t="s">
        <v>36</v>
      </c>
      <c r="Q264" s="127" t="s">
        <v>37</v>
      </c>
      <c r="R264" s="126" t="s">
        <v>38</v>
      </c>
      <c r="S264" s="128" t="s">
        <v>70</v>
      </c>
      <c r="T264" s="152" t="s">
        <v>54</v>
      </c>
      <c r="U264" s="164" t="s">
        <v>1379</v>
      </c>
      <c r="V264" s="21">
        <v>5</v>
      </c>
      <c r="W264" s="12">
        <v>5</v>
      </c>
      <c r="X264" s="12">
        <f t="shared" si="67"/>
        <v>25</v>
      </c>
      <c r="Y264" s="12" t="s">
        <v>41</v>
      </c>
      <c r="Z264" s="12"/>
      <c r="AA264" s="12"/>
      <c r="AB264" s="12"/>
      <c r="AC264" s="21">
        <v>5</v>
      </c>
      <c r="AD264" s="12">
        <v>5</v>
      </c>
      <c r="AE264" s="12">
        <f t="shared" si="68"/>
        <v>25</v>
      </c>
      <c r="AF264" s="12" t="s">
        <v>41</v>
      </c>
      <c r="AG264" s="16" t="s">
        <v>64</v>
      </c>
      <c r="AH264" s="15"/>
      <c r="AI264" s="15"/>
      <c r="AJ264" s="15"/>
    </row>
    <row r="265" spans="1:36" ht="160.5" hidden="1" customHeight="1" thickBot="1">
      <c r="A265" s="8"/>
      <c r="B265" s="9" t="s">
        <v>592</v>
      </c>
      <c r="C265" s="9" t="s">
        <v>47</v>
      </c>
      <c r="D265" s="9" t="s">
        <v>586</v>
      </c>
      <c r="E265" s="9" t="s">
        <v>593</v>
      </c>
      <c r="F265" s="10" t="s">
        <v>1104</v>
      </c>
      <c r="G265" s="118" t="s">
        <v>69</v>
      </c>
      <c r="H265" s="11" t="s">
        <v>588</v>
      </c>
      <c r="I265" s="9" t="s">
        <v>589</v>
      </c>
      <c r="J265" s="9" t="s">
        <v>1482</v>
      </c>
      <c r="K265" s="9" t="s">
        <v>166</v>
      </c>
      <c r="L265" s="9" t="s">
        <v>462</v>
      </c>
      <c r="M265" s="140" t="s">
        <v>1178</v>
      </c>
      <c r="N265" s="141" t="s">
        <v>1178</v>
      </c>
      <c r="O265" s="125" t="s">
        <v>74</v>
      </c>
      <c r="P265" s="126" t="s">
        <v>36</v>
      </c>
      <c r="Q265" s="127" t="s">
        <v>37</v>
      </c>
      <c r="R265" s="126" t="s">
        <v>38</v>
      </c>
      <c r="S265" s="128" t="s">
        <v>70</v>
      </c>
      <c r="T265" s="152" t="s">
        <v>54</v>
      </c>
      <c r="U265" s="164" t="s">
        <v>1092</v>
      </c>
      <c r="V265" s="21">
        <v>5</v>
      </c>
      <c r="W265" s="12">
        <v>5</v>
      </c>
      <c r="X265" s="12">
        <f t="shared" si="67"/>
        <v>25</v>
      </c>
      <c r="Y265" s="12" t="s">
        <v>41</v>
      </c>
      <c r="Z265" s="12"/>
      <c r="AA265" s="12"/>
      <c r="AB265" s="12"/>
      <c r="AC265" s="21">
        <v>5</v>
      </c>
      <c r="AD265" s="12">
        <v>5</v>
      </c>
      <c r="AE265" s="12">
        <f t="shared" si="68"/>
        <v>25</v>
      </c>
      <c r="AF265" s="12" t="s">
        <v>41</v>
      </c>
      <c r="AG265" s="16" t="s">
        <v>64</v>
      </c>
      <c r="AH265" s="15"/>
      <c r="AI265" s="15"/>
      <c r="AJ265" s="15"/>
    </row>
    <row r="266" spans="1:36" ht="160.5" hidden="1" customHeight="1" thickBot="1">
      <c r="A266" s="8"/>
      <c r="B266" s="9" t="s">
        <v>594</v>
      </c>
      <c r="C266" s="9" t="s">
        <v>47</v>
      </c>
      <c r="D266" s="9" t="s">
        <v>595</v>
      </c>
      <c r="E266" s="9" t="s">
        <v>596</v>
      </c>
      <c r="F266" s="10" t="s">
        <v>1044</v>
      </c>
      <c r="G266" s="118" t="s">
        <v>69</v>
      </c>
      <c r="H266" s="11" t="s">
        <v>597</v>
      </c>
      <c r="I266" s="9" t="s">
        <v>589</v>
      </c>
      <c r="J266" s="9" t="s">
        <v>1483</v>
      </c>
      <c r="K266" s="9" t="s">
        <v>166</v>
      </c>
      <c r="L266" s="9" t="s">
        <v>462</v>
      </c>
      <c r="M266" s="140" t="s">
        <v>1364</v>
      </c>
      <c r="N266" s="141" t="s">
        <v>1362</v>
      </c>
      <c r="O266" s="125" t="s">
        <v>74</v>
      </c>
      <c r="P266" s="126" t="s">
        <v>36</v>
      </c>
      <c r="Q266" s="127" t="s">
        <v>37</v>
      </c>
      <c r="R266" s="126" t="s">
        <v>38</v>
      </c>
      <c r="S266" s="128" t="s">
        <v>70</v>
      </c>
      <c r="T266" s="152" t="s">
        <v>54</v>
      </c>
      <c r="U266" s="157" t="s">
        <v>1363</v>
      </c>
      <c r="V266" s="21">
        <v>5</v>
      </c>
      <c r="W266" s="12">
        <v>5</v>
      </c>
      <c r="X266" s="12">
        <f>IF(V266*W266=0,"",V266*W266)</f>
        <v>25</v>
      </c>
      <c r="Y266" s="12" t="s">
        <v>41</v>
      </c>
      <c r="Z266" s="12"/>
      <c r="AA266" s="12"/>
      <c r="AB266" s="12"/>
      <c r="AC266" s="21">
        <v>5</v>
      </c>
      <c r="AD266" s="12">
        <v>5</v>
      </c>
      <c r="AE266" s="12">
        <f>IF(AC266*AD266=0,"",AC266*AD266)</f>
        <v>25</v>
      </c>
      <c r="AF266" s="12" t="s">
        <v>41</v>
      </c>
      <c r="AG266" s="16" t="s">
        <v>64</v>
      </c>
      <c r="AH266" s="15"/>
      <c r="AI266" s="15"/>
      <c r="AJ266" s="15"/>
    </row>
    <row r="267" spans="1:36" ht="160.5" hidden="1" customHeight="1" thickBot="1">
      <c r="A267" s="8"/>
      <c r="B267" s="9" t="s">
        <v>598</v>
      </c>
      <c r="C267" s="9" t="s">
        <v>47</v>
      </c>
      <c r="D267" s="9" t="s">
        <v>595</v>
      </c>
      <c r="E267" s="9" t="s">
        <v>599</v>
      </c>
      <c r="F267" s="10" t="s">
        <v>1104</v>
      </c>
      <c r="G267" s="118" t="s">
        <v>69</v>
      </c>
      <c r="H267" s="11" t="s">
        <v>597</v>
      </c>
      <c r="I267" s="9" t="s">
        <v>589</v>
      </c>
      <c r="J267" s="9" t="s">
        <v>1483</v>
      </c>
      <c r="K267" s="9" t="s">
        <v>166</v>
      </c>
      <c r="L267" s="9" t="s">
        <v>462</v>
      </c>
      <c r="M267" s="140" t="s">
        <v>1178</v>
      </c>
      <c r="N267" s="141" t="s">
        <v>1178</v>
      </c>
      <c r="O267" s="125" t="s">
        <v>74</v>
      </c>
      <c r="P267" s="126" t="s">
        <v>36</v>
      </c>
      <c r="Q267" s="127" t="s">
        <v>37</v>
      </c>
      <c r="R267" s="126" t="s">
        <v>38</v>
      </c>
      <c r="S267" s="128" t="s">
        <v>70</v>
      </c>
      <c r="T267" s="152" t="s">
        <v>54</v>
      </c>
      <c r="U267" s="157" t="s">
        <v>1093</v>
      </c>
      <c r="V267" s="21">
        <v>5</v>
      </c>
      <c r="W267" s="12">
        <v>5</v>
      </c>
      <c r="X267" s="12">
        <f>IF(V267*W267=0,"",V267*W267)</f>
        <v>25</v>
      </c>
      <c r="Y267" s="12" t="s">
        <v>41</v>
      </c>
      <c r="Z267" s="12"/>
      <c r="AA267" s="12"/>
      <c r="AB267" s="12"/>
      <c r="AC267" s="21">
        <v>5</v>
      </c>
      <c r="AD267" s="12">
        <v>5</v>
      </c>
      <c r="AE267" s="12">
        <f>IF(AC267*AD267=0,"",AC267*AD267)</f>
        <v>25</v>
      </c>
      <c r="AF267" s="12" t="s">
        <v>41</v>
      </c>
      <c r="AG267" s="16" t="s">
        <v>64</v>
      </c>
      <c r="AH267" s="15"/>
      <c r="AI267" s="15"/>
      <c r="AJ267" s="15"/>
    </row>
    <row r="268" spans="1:36" ht="160.5" hidden="1" customHeight="1" thickBot="1">
      <c r="A268" s="8"/>
      <c r="B268" s="9" t="s">
        <v>1365</v>
      </c>
      <c r="C268" s="9" t="s">
        <v>47</v>
      </c>
      <c r="D268" s="9" t="s">
        <v>595</v>
      </c>
      <c r="E268" s="9" t="s">
        <v>600</v>
      </c>
      <c r="F268" s="10" t="s">
        <v>1044</v>
      </c>
      <c r="G268" s="118" t="s">
        <v>69</v>
      </c>
      <c r="H268" s="11" t="s">
        <v>601</v>
      </c>
      <c r="I268" s="9" t="s">
        <v>589</v>
      </c>
      <c r="J268" s="9" t="s">
        <v>1484</v>
      </c>
      <c r="K268" s="9" t="s">
        <v>166</v>
      </c>
      <c r="L268" s="9" t="s">
        <v>462</v>
      </c>
      <c r="M268" s="140" t="s">
        <v>1366</v>
      </c>
      <c r="N268" s="141" t="s">
        <v>1367</v>
      </c>
      <c r="O268" s="136" t="s">
        <v>74</v>
      </c>
      <c r="P268" s="137" t="s">
        <v>36</v>
      </c>
      <c r="Q268" s="127" t="s">
        <v>37</v>
      </c>
      <c r="R268" s="137" t="s">
        <v>38</v>
      </c>
      <c r="S268" s="138" t="s">
        <v>70</v>
      </c>
      <c r="T268" s="155" t="s">
        <v>54</v>
      </c>
      <c r="U268" s="157" t="s">
        <v>1368</v>
      </c>
      <c r="V268" s="21">
        <v>5</v>
      </c>
      <c r="W268" s="12">
        <v>5</v>
      </c>
      <c r="X268" s="12">
        <f>IF(V268*W268=0,"",V268*W268)</f>
        <v>25</v>
      </c>
      <c r="Y268" s="12" t="s">
        <v>41</v>
      </c>
      <c r="Z268" s="12"/>
      <c r="AA268" s="12"/>
      <c r="AB268" s="12"/>
      <c r="AC268" s="21">
        <v>5</v>
      </c>
      <c r="AD268" s="12">
        <v>5</v>
      </c>
      <c r="AE268" s="12">
        <f>IF(AC268*AD268=0,"",AC268*AD268)</f>
        <v>25</v>
      </c>
      <c r="AF268" s="12" t="s">
        <v>41</v>
      </c>
      <c r="AG268" s="16" t="s">
        <v>64</v>
      </c>
      <c r="AH268" s="15"/>
      <c r="AI268" s="15"/>
      <c r="AJ268" s="15"/>
    </row>
    <row r="269" spans="1:36" s="30" customFormat="1" ht="160.5" hidden="1" customHeight="1" thickBot="1">
      <c r="A269" s="8"/>
      <c r="B269" s="9" t="s">
        <v>602</v>
      </c>
      <c r="C269" s="9" t="s">
        <v>27</v>
      </c>
      <c r="D269" s="9" t="s">
        <v>603</v>
      </c>
      <c r="E269" s="9" t="s">
        <v>604</v>
      </c>
      <c r="F269" s="10" t="s">
        <v>1104</v>
      </c>
      <c r="G269" s="118" t="s">
        <v>605</v>
      </c>
      <c r="H269" s="11" t="s">
        <v>606</v>
      </c>
      <c r="I269" s="9" t="s">
        <v>607</v>
      </c>
      <c r="J269" s="9" t="s">
        <v>1485</v>
      </c>
      <c r="K269" s="9" t="s">
        <v>435</v>
      </c>
      <c r="L269" s="9" t="s">
        <v>192</v>
      </c>
      <c r="M269" s="140" t="s">
        <v>1178</v>
      </c>
      <c r="N269" s="141" t="s">
        <v>1178</v>
      </c>
      <c r="O269" s="136" t="s">
        <v>608</v>
      </c>
      <c r="P269" s="137" t="s">
        <v>609</v>
      </c>
      <c r="Q269" s="131" t="s">
        <v>37</v>
      </c>
      <c r="R269" s="137" t="s">
        <v>610</v>
      </c>
      <c r="S269" s="138" t="s">
        <v>611</v>
      </c>
      <c r="T269" s="155" t="s">
        <v>612</v>
      </c>
      <c r="U269" s="164" t="s">
        <v>1092</v>
      </c>
      <c r="V269" s="21">
        <v>5</v>
      </c>
      <c r="W269" s="12">
        <v>7</v>
      </c>
      <c r="X269" s="12">
        <f>V269*W269</f>
        <v>35</v>
      </c>
      <c r="Y269" s="22" t="s">
        <v>41</v>
      </c>
      <c r="Z269" s="19" t="s">
        <v>42</v>
      </c>
      <c r="AA269" s="20" t="s">
        <v>43</v>
      </c>
      <c r="AB269" s="20" t="s">
        <v>44</v>
      </c>
      <c r="AC269" s="21">
        <v>5</v>
      </c>
      <c r="AD269" s="12">
        <v>7</v>
      </c>
      <c r="AE269" s="12">
        <f>AC269*AD269</f>
        <v>35</v>
      </c>
      <c r="AF269" s="22" t="s">
        <v>41</v>
      </c>
      <c r="AG269" s="14" t="s">
        <v>45</v>
      </c>
      <c r="AH269" s="29"/>
      <c r="AI269" s="15"/>
      <c r="AJ269" s="29"/>
    </row>
    <row r="270" spans="1:36" s="30" customFormat="1" ht="160.5" hidden="1" customHeight="1" thickBot="1">
      <c r="A270" s="8"/>
      <c r="B270" s="9" t="s">
        <v>613</v>
      </c>
      <c r="C270" s="9" t="s">
        <v>27</v>
      </c>
      <c r="D270" s="9" t="s">
        <v>166</v>
      </c>
      <c r="E270" s="9" t="s">
        <v>604</v>
      </c>
      <c r="F270" s="10" t="s">
        <v>1104</v>
      </c>
      <c r="G270" s="118" t="s">
        <v>605</v>
      </c>
      <c r="H270" s="11" t="s">
        <v>606</v>
      </c>
      <c r="I270" s="9" t="s">
        <v>607</v>
      </c>
      <c r="J270" s="9" t="s">
        <v>1485</v>
      </c>
      <c r="K270" s="9" t="s">
        <v>435</v>
      </c>
      <c r="L270" s="9" t="s">
        <v>192</v>
      </c>
      <c r="M270" s="140" t="s">
        <v>1178</v>
      </c>
      <c r="N270" s="141" t="s">
        <v>1178</v>
      </c>
      <c r="O270" s="136" t="s">
        <v>608</v>
      </c>
      <c r="P270" s="137" t="s">
        <v>609</v>
      </c>
      <c r="Q270" s="131" t="s">
        <v>37</v>
      </c>
      <c r="R270" s="137" t="s">
        <v>610</v>
      </c>
      <c r="S270" s="138" t="s">
        <v>611</v>
      </c>
      <c r="T270" s="155" t="s">
        <v>612</v>
      </c>
      <c r="U270" s="164" t="s">
        <v>1092</v>
      </c>
      <c r="V270" s="21">
        <v>5</v>
      </c>
      <c r="W270" s="12">
        <v>7</v>
      </c>
      <c r="X270" s="12">
        <f>V270*W270</f>
        <v>35</v>
      </c>
      <c r="Y270" s="22" t="s">
        <v>41</v>
      </c>
      <c r="Z270" s="19" t="s">
        <v>42</v>
      </c>
      <c r="AA270" s="20" t="s">
        <v>43</v>
      </c>
      <c r="AB270" s="20" t="s">
        <v>44</v>
      </c>
      <c r="AC270" s="21">
        <v>5</v>
      </c>
      <c r="AD270" s="12">
        <v>7</v>
      </c>
      <c r="AE270" s="12">
        <f>AC270*AD270</f>
        <v>35</v>
      </c>
      <c r="AF270" s="22" t="s">
        <v>41</v>
      </c>
      <c r="AG270" s="14" t="s">
        <v>45</v>
      </c>
      <c r="AH270" s="29"/>
      <c r="AI270" s="15"/>
      <c r="AJ270" s="29"/>
    </row>
    <row r="271" spans="1:36" s="30" customFormat="1" ht="160.5" hidden="1" customHeight="1" thickBot="1">
      <c r="A271" s="8"/>
      <c r="B271" s="9" t="s">
        <v>614</v>
      </c>
      <c r="C271" s="9" t="s">
        <v>27</v>
      </c>
      <c r="D271" s="9" t="s">
        <v>166</v>
      </c>
      <c r="E271" s="9" t="s">
        <v>615</v>
      </c>
      <c r="F271" s="10" t="s">
        <v>1104</v>
      </c>
      <c r="G271" s="118" t="s">
        <v>605</v>
      </c>
      <c r="H271" s="11" t="s">
        <v>606</v>
      </c>
      <c r="I271" s="9" t="s">
        <v>607</v>
      </c>
      <c r="J271" s="9" t="s">
        <v>1485</v>
      </c>
      <c r="K271" s="9" t="s">
        <v>435</v>
      </c>
      <c r="L271" s="9" t="s">
        <v>192</v>
      </c>
      <c r="M271" s="140" t="s">
        <v>1178</v>
      </c>
      <c r="N271" s="141" t="s">
        <v>1178</v>
      </c>
      <c r="O271" s="136" t="s">
        <v>608</v>
      </c>
      <c r="P271" s="137" t="s">
        <v>609</v>
      </c>
      <c r="Q271" s="131" t="s">
        <v>37</v>
      </c>
      <c r="R271" s="137" t="s">
        <v>610</v>
      </c>
      <c r="S271" s="138" t="s">
        <v>611</v>
      </c>
      <c r="T271" s="155" t="s">
        <v>612</v>
      </c>
      <c r="U271" s="164" t="s">
        <v>1094</v>
      </c>
      <c r="V271" s="21">
        <v>5</v>
      </c>
      <c r="W271" s="12">
        <v>5</v>
      </c>
      <c r="X271" s="18">
        <f>V271*W271</f>
        <v>25</v>
      </c>
      <c r="Y271" s="12" t="s">
        <v>41</v>
      </c>
      <c r="Z271" s="31"/>
      <c r="AA271" s="31"/>
      <c r="AB271" s="31"/>
      <c r="AC271" s="21">
        <v>5</v>
      </c>
      <c r="AD271" s="12">
        <v>5</v>
      </c>
      <c r="AE271" s="18">
        <f>AC271*AD271</f>
        <v>25</v>
      </c>
      <c r="AF271" s="12" t="s">
        <v>41</v>
      </c>
      <c r="AG271" s="16" t="s">
        <v>64</v>
      </c>
      <c r="AH271" s="29"/>
      <c r="AI271" s="15"/>
      <c r="AJ271" s="29"/>
    </row>
    <row r="272" spans="1:36" s="30" customFormat="1" ht="160.5" hidden="1" customHeight="1" thickBot="1">
      <c r="A272" s="8"/>
      <c r="B272" s="9" t="s">
        <v>616</v>
      </c>
      <c r="C272" s="9" t="s">
        <v>27</v>
      </c>
      <c r="D272" s="9" t="s">
        <v>166</v>
      </c>
      <c r="E272" s="9" t="s">
        <v>604</v>
      </c>
      <c r="F272" s="10" t="s">
        <v>1104</v>
      </c>
      <c r="G272" s="118" t="s">
        <v>605</v>
      </c>
      <c r="H272" s="11" t="s">
        <v>606</v>
      </c>
      <c r="I272" s="9" t="s">
        <v>607</v>
      </c>
      <c r="J272" s="9" t="s">
        <v>1485</v>
      </c>
      <c r="K272" s="9" t="s">
        <v>435</v>
      </c>
      <c r="L272" s="9" t="s">
        <v>192</v>
      </c>
      <c r="M272" s="140" t="s">
        <v>1178</v>
      </c>
      <c r="N272" s="141" t="s">
        <v>1178</v>
      </c>
      <c r="O272" s="136" t="s">
        <v>608</v>
      </c>
      <c r="P272" s="137" t="s">
        <v>609</v>
      </c>
      <c r="Q272" s="131" t="s">
        <v>37</v>
      </c>
      <c r="R272" s="137" t="s">
        <v>610</v>
      </c>
      <c r="S272" s="138" t="s">
        <v>611</v>
      </c>
      <c r="T272" s="155" t="s">
        <v>612</v>
      </c>
      <c r="U272" s="164" t="s">
        <v>1092</v>
      </c>
      <c r="V272" s="21">
        <v>5</v>
      </c>
      <c r="W272" s="12">
        <v>7</v>
      </c>
      <c r="X272" s="18">
        <f t="shared" ref="X272:X335" si="69">V272*W272</f>
        <v>35</v>
      </c>
      <c r="Y272" s="22" t="s">
        <v>41</v>
      </c>
      <c r="Z272" s="19" t="s">
        <v>42</v>
      </c>
      <c r="AA272" s="20" t="s">
        <v>43</v>
      </c>
      <c r="AB272" s="20" t="s">
        <v>44</v>
      </c>
      <c r="AC272" s="21">
        <v>5</v>
      </c>
      <c r="AD272" s="12">
        <v>7</v>
      </c>
      <c r="AE272" s="18">
        <f t="shared" ref="AE272:AE294" si="70">AC272*AD272</f>
        <v>35</v>
      </c>
      <c r="AF272" s="22" t="s">
        <v>41</v>
      </c>
      <c r="AG272" s="14" t="s">
        <v>45</v>
      </c>
      <c r="AH272" s="29"/>
      <c r="AI272" s="15"/>
      <c r="AJ272" s="29"/>
    </row>
    <row r="273" spans="1:36" s="30" customFormat="1" ht="160.5" hidden="1" customHeight="1" thickBot="1">
      <c r="A273" s="8"/>
      <c r="B273" s="9" t="s">
        <v>617</v>
      </c>
      <c r="C273" s="9" t="s">
        <v>27</v>
      </c>
      <c r="D273" s="9" t="s">
        <v>166</v>
      </c>
      <c r="E273" s="9" t="s">
        <v>615</v>
      </c>
      <c r="F273" s="10" t="s">
        <v>1104</v>
      </c>
      <c r="G273" s="118" t="s">
        <v>605</v>
      </c>
      <c r="H273" s="11" t="s">
        <v>606</v>
      </c>
      <c r="I273" s="9" t="s">
        <v>607</v>
      </c>
      <c r="J273" s="9" t="s">
        <v>1485</v>
      </c>
      <c r="K273" s="9" t="s">
        <v>435</v>
      </c>
      <c r="L273" s="9" t="s">
        <v>192</v>
      </c>
      <c r="M273" s="140" t="s">
        <v>1178</v>
      </c>
      <c r="N273" s="141" t="s">
        <v>1178</v>
      </c>
      <c r="O273" s="136" t="s">
        <v>608</v>
      </c>
      <c r="P273" s="137" t="s">
        <v>609</v>
      </c>
      <c r="Q273" s="131" t="s">
        <v>37</v>
      </c>
      <c r="R273" s="137" t="s">
        <v>610</v>
      </c>
      <c r="S273" s="138" t="s">
        <v>611</v>
      </c>
      <c r="T273" s="155" t="s">
        <v>612</v>
      </c>
      <c r="U273" s="164" t="s">
        <v>1094</v>
      </c>
      <c r="V273" s="21">
        <v>5</v>
      </c>
      <c r="W273" s="12">
        <v>5</v>
      </c>
      <c r="X273" s="18">
        <f t="shared" si="69"/>
        <v>25</v>
      </c>
      <c r="Y273" s="12" t="s">
        <v>41</v>
      </c>
      <c r="Z273" s="31"/>
      <c r="AA273" s="31"/>
      <c r="AB273" s="31"/>
      <c r="AC273" s="21">
        <v>5</v>
      </c>
      <c r="AD273" s="12">
        <v>5</v>
      </c>
      <c r="AE273" s="18">
        <f t="shared" si="70"/>
        <v>25</v>
      </c>
      <c r="AF273" s="12" t="s">
        <v>41</v>
      </c>
      <c r="AG273" s="16" t="s">
        <v>64</v>
      </c>
      <c r="AH273" s="29"/>
      <c r="AI273" s="15"/>
      <c r="AJ273" s="29"/>
    </row>
    <row r="274" spans="1:36" s="30" customFormat="1" ht="160.5" hidden="1" customHeight="1" thickBot="1">
      <c r="A274" s="8"/>
      <c r="B274" s="9" t="s">
        <v>618</v>
      </c>
      <c r="C274" s="9" t="s">
        <v>27</v>
      </c>
      <c r="D274" s="9" t="s">
        <v>112</v>
      </c>
      <c r="E274" s="9" t="s">
        <v>604</v>
      </c>
      <c r="F274" s="10" t="s">
        <v>1044</v>
      </c>
      <c r="G274" s="118" t="s">
        <v>605</v>
      </c>
      <c r="H274" s="11" t="s">
        <v>606</v>
      </c>
      <c r="I274" s="9" t="s">
        <v>607</v>
      </c>
      <c r="J274" s="9" t="s">
        <v>1485</v>
      </c>
      <c r="K274" s="9" t="s">
        <v>435</v>
      </c>
      <c r="L274" s="9" t="s">
        <v>192</v>
      </c>
      <c r="M274" s="140" t="s">
        <v>1296</v>
      </c>
      <c r="N274" s="141" t="s">
        <v>1297</v>
      </c>
      <c r="O274" s="136" t="s">
        <v>608</v>
      </c>
      <c r="P274" s="137" t="s">
        <v>609</v>
      </c>
      <c r="Q274" s="131" t="s">
        <v>37</v>
      </c>
      <c r="R274" s="137" t="s">
        <v>610</v>
      </c>
      <c r="S274" s="138" t="s">
        <v>611</v>
      </c>
      <c r="T274" s="155" t="s">
        <v>612</v>
      </c>
      <c r="U274" s="164" t="s">
        <v>1298</v>
      </c>
      <c r="V274" s="21">
        <v>7</v>
      </c>
      <c r="W274" s="12">
        <v>7</v>
      </c>
      <c r="X274" s="18">
        <f t="shared" si="69"/>
        <v>49</v>
      </c>
      <c r="Y274" s="22" t="s">
        <v>41</v>
      </c>
      <c r="Z274" s="19" t="s">
        <v>42</v>
      </c>
      <c r="AA274" s="20" t="s">
        <v>43</v>
      </c>
      <c r="AB274" s="20" t="s">
        <v>44</v>
      </c>
      <c r="AC274" s="21">
        <v>7</v>
      </c>
      <c r="AD274" s="12">
        <v>7</v>
      </c>
      <c r="AE274" s="18">
        <f t="shared" si="70"/>
        <v>49</v>
      </c>
      <c r="AF274" s="22" t="s">
        <v>41</v>
      </c>
      <c r="AG274" s="14" t="s">
        <v>45</v>
      </c>
      <c r="AH274" s="29"/>
      <c r="AI274" s="15"/>
      <c r="AJ274" s="29"/>
    </row>
    <row r="275" spans="1:36" s="30" customFormat="1" ht="160.5" hidden="1" customHeight="1" thickBot="1">
      <c r="A275" s="8"/>
      <c r="B275" s="9" t="s">
        <v>619</v>
      </c>
      <c r="C275" s="9" t="s">
        <v>27</v>
      </c>
      <c r="D275" s="9" t="s">
        <v>166</v>
      </c>
      <c r="E275" s="9" t="s">
        <v>604</v>
      </c>
      <c r="F275" s="10" t="s">
        <v>1104</v>
      </c>
      <c r="G275" s="118" t="s">
        <v>605</v>
      </c>
      <c r="H275" s="11" t="s">
        <v>606</v>
      </c>
      <c r="I275" s="9" t="s">
        <v>607</v>
      </c>
      <c r="J275" s="9" t="s">
        <v>1485</v>
      </c>
      <c r="K275" s="9" t="s">
        <v>435</v>
      </c>
      <c r="L275" s="9" t="s">
        <v>192</v>
      </c>
      <c r="M275" s="140" t="s">
        <v>1178</v>
      </c>
      <c r="N275" s="141" t="s">
        <v>1178</v>
      </c>
      <c r="O275" s="136" t="s">
        <v>608</v>
      </c>
      <c r="P275" s="137" t="s">
        <v>609</v>
      </c>
      <c r="Q275" s="131" t="s">
        <v>37</v>
      </c>
      <c r="R275" s="137" t="s">
        <v>610</v>
      </c>
      <c r="S275" s="138" t="s">
        <v>611</v>
      </c>
      <c r="T275" s="155" t="s">
        <v>612</v>
      </c>
      <c r="U275" s="164" t="s">
        <v>1094</v>
      </c>
      <c r="V275" s="21">
        <v>7</v>
      </c>
      <c r="W275" s="12">
        <v>7</v>
      </c>
      <c r="X275" s="18">
        <f t="shared" si="69"/>
        <v>49</v>
      </c>
      <c r="Y275" s="22" t="s">
        <v>41</v>
      </c>
      <c r="Z275" s="19" t="s">
        <v>42</v>
      </c>
      <c r="AA275" s="20" t="s">
        <v>43</v>
      </c>
      <c r="AB275" s="20" t="s">
        <v>44</v>
      </c>
      <c r="AC275" s="21">
        <v>7</v>
      </c>
      <c r="AD275" s="12">
        <v>7</v>
      </c>
      <c r="AE275" s="18">
        <f t="shared" si="70"/>
        <v>49</v>
      </c>
      <c r="AF275" s="22" t="s">
        <v>41</v>
      </c>
      <c r="AG275" s="14" t="s">
        <v>45</v>
      </c>
      <c r="AH275" s="29"/>
      <c r="AI275" s="15"/>
      <c r="AJ275" s="29"/>
    </row>
    <row r="276" spans="1:36" s="30" customFormat="1" ht="160.5" hidden="1" customHeight="1" thickBot="1">
      <c r="A276" s="8"/>
      <c r="B276" s="9" t="s">
        <v>620</v>
      </c>
      <c r="C276" s="9" t="s">
        <v>27</v>
      </c>
      <c r="D276" s="9" t="s">
        <v>109</v>
      </c>
      <c r="E276" s="9" t="s">
        <v>604</v>
      </c>
      <c r="F276" s="10" t="s">
        <v>1104</v>
      </c>
      <c r="G276" s="118" t="s">
        <v>187</v>
      </c>
      <c r="H276" s="11" t="s">
        <v>606</v>
      </c>
      <c r="I276" s="9" t="s">
        <v>607</v>
      </c>
      <c r="J276" s="9" t="s">
        <v>1485</v>
      </c>
      <c r="K276" s="9" t="s">
        <v>435</v>
      </c>
      <c r="L276" s="9" t="s">
        <v>192</v>
      </c>
      <c r="M276" s="140" t="s">
        <v>1178</v>
      </c>
      <c r="N276" s="141" t="s">
        <v>1178</v>
      </c>
      <c r="O276" s="136" t="s">
        <v>608</v>
      </c>
      <c r="P276" s="137" t="s">
        <v>609</v>
      </c>
      <c r="Q276" s="131" t="s">
        <v>37</v>
      </c>
      <c r="R276" s="137" t="s">
        <v>610</v>
      </c>
      <c r="S276" s="138" t="s">
        <v>611</v>
      </c>
      <c r="T276" s="155" t="s">
        <v>612</v>
      </c>
      <c r="U276" s="158" t="s">
        <v>1095</v>
      </c>
      <c r="V276" s="21">
        <v>7</v>
      </c>
      <c r="W276" s="12">
        <v>9</v>
      </c>
      <c r="X276" s="18">
        <f t="shared" si="69"/>
        <v>63</v>
      </c>
      <c r="Y276" s="12" t="s">
        <v>235</v>
      </c>
      <c r="Z276" s="28" t="s">
        <v>621</v>
      </c>
      <c r="AA276" s="12" t="s">
        <v>237</v>
      </c>
      <c r="AB276" s="12" t="s">
        <v>622</v>
      </c>
      <c r="AC276" s="21">
        <v>7</v>
      </c>
      <c r="AD276" s="12">
        <v>9</v>
      </c>
      <c r="AE276" s="18">
        <f t="shared" si="70"/>
        <v>63</v>
      </c>
      <c r="AF276" s="12" t="s">
        <v>235</v>
      </c>
      <c r="AG276" s="14" t="s">
        <v>623</v>
      </c>
      <c r="AH276" s="29"/>
      <c r="AI276" s="15"/>
      <c r="AJ276" s="29"/>
    </row>
    <row r="277" spans="1:36" s="30" customFormat="1" ht="160.5" hidden="1" customHeight="1" thickBot="1">
      <c r="A277" s="8"/>
      <c r="B277" s="9" t="s">
        <v>624</v>
      </c>
      <c r="C277" s="9" t="s">
        <v>27</v>
      </c>
      <c r="D277" s="9" t="s">
        <v>166</v>
      </c>
      <c r="E277" s="9" t="s">
        <v>615</v>
      </c>
      <c r="F277" s="10" t="s">
        <v>1104</v>
      </c>
      <c r="G277" s="118" t="s">
        <v>605</v>
      </c>
      <c r="H277" s="11" t="s">
        <v>606</v>
      </c>
      <c r="I277" s="9" t="s">
        <v>607</v>
      </c>
      <c r="J277" s="9" t="s">
        <v>1485</v>
      </c>
      <c r="K277" s="9" t="s">
        <v>435</v>
      </c>
      <c r="L277" s="9" t="s">
        <v>192</v>
      </c>
      <c r="M277" s="140" t="s">
        <v>1178</v>
      </c>
      <c r="N277" s="141" t="s">
        <v>1178</v>
      </c>
      <c r="O277" s="136" t="s">
        <v>608</v>
      </c>
      <c r="P277" s="137" t="s">
        <v>609</v>
      </c>
      <c r="Q277" s="131" t="s">
        <v>37</v>
      </c>
      <c r="R277" s="137" t="s">
        <v>610</v>
      </c>
      <c r="S277" s="138" t="s">
        <v>611</v>
      </c>
      <c r="T277" s="155" t="s">
        <v>612</v>
      </c>
      <c r="U277" s="164" t="s">
        <v>1094</v>
      </c>
      <c r="V277" s="21">
        <v>5</v>
      </c>
      <c r="W277" s="12">
        <v>5</v>
      </c>
      <c r="X277" s="18">
        <f t="shared" si="69"/>
        <v>25</v>
      </c>
      <c r="Y277" s="12" t="s">
        <v>41</v>
      </c>
      <c r="Z277" s="31"/>
      <c r="AA277" s="31"/>
      <c r="AB277" s="31"/>
      <c r="AC277" s="21">
        <v>5</v>
      </c>
      <c r="AD277" s="12">
        <v>5</v>
      </c>
      <c r="AE277" s="18">
        <f t="shared" si="70"/>
        <v>25</v>
      </c>
      <c r="AF277" s="12" t="s">
        <v>41</v>
      </c>
      <c r="AG277" s="16" t="s">
        <v>64</v>
      </c>
      <c r="AH277" s="29"/>
      <c r="AI277" s="15"/>
      <c r="AJ277" s="29"/>
    </row>
    <row r="278" spans="1:36" s="30" customFormat="1" ht="160.5" hidden="1" customHeight="1" thickBot="1">
      <c r="A278" s="8"/>
      <c r="B278" s="9" t="s">
        <v>625</v>
      </c>
      <c r="C278" s="9" t="s">
        <v>27</v>
      </c>
      <c r="D278" s="9" t="s">
        <v>166</v>
      </c>
      <c r="E278" s="9" t="s">
        <v>604</v>
      </c>
      <c r="F278" s="10" t="s">
        <v>1104</v>
      </c>
      <c r="G278" s="118" t="s">
        <v>605</v>
      </c>
      <c r="H278" s="11" t="s">
        <v>606</v>
      </c>
      <c r="I278" s="9" t="s">
        <v>607</v>
      </c>
      <c r="J278" s="9" t="s">
        <v>1485</v>
      </c>
      <c r="K278" s="9" t="s">
        <v>435</v>
      </c>
      <c r="L278" s="9" t="s">
        <v>192</v>
      </c>
      <c r="M278" s="140" t="s">
        <v>1178</v>
      </c>
      <c r="N278" s="141" t="s">
        <v>1178</v>
      </c>
      <c r="O278" s="136" t="s">
        <v>608</v>
      </c>
      <c r="P278" s="137" t="s">
        <v>609</v>
      </c>
      <c r="Q278" s="131" t="s">
        <v>37</v>
      </c>
      <c r="R278" s="137" t="s">
        <v>610</v>
      </c>
      <c r="S278" s="138" t="s">
        <v>611</v>
      </c>
      <c r="T278" s="155" t="s">
        <v>612</v>
      </c>
      <c r="U278" s="164" t="s">
        <v>1094</v>
      </c>
      <c r="V278" s="21">
        <v>5</v>
      </c>
      <c r="W278" s="12">
        <v>5</v>
      </c>
      <c r="X278" s="18">
        <f t="shared" si="69"/>
        <v>25</v>
      </c>
      <c r="Y278" s="12" t="s">
        <v>41</v>
      </c>
      <c r="Z278" s="31"/>
      <c r="AA278" s="31"/>
      <c r="AB278" s="31"/>
      <c r="AC278" s="21">
        <v>5</v>
      </c>
      <c r="AD278" s="12">
        <v>5</v>
      </c>
      <c r="AE278" s="18">
        <f t="shared" si="70"/>
        <v>25</v>
      </c>
      <c r="AF278" s="12" t="s">
        <v>41</v>
      </c>
      <c r="AG278" s="16" t="s">
        <v>64</v>
      </c>
      <c r="AH278" s="29"/>
      <c r="AI278" s="15"/>
      <c r="AJ278" s="29"/>
    </row>
    <row r="279" spans="1:36" s="30" customFormat="1" ht="160.5" hidden="1" customHeight="1" thickBot="1">
      <c r="A279" s="8"/>
      <c r="B279" s="9" t="s">
        <v>320</v>
      </c>
      <c r="C279" s="9" t="s">
        <v>27</v>
      </c>
      <c r="D279" s="9" t="s">
        <v>626</v>
      </c>
      <c r="E279" s="9" t="s">
        <v>604</v>
      </c>
      <c r="F279" s="10" t="s">
        <v>1104</v>
      </c>
      <c r="G279" s="118" t="s">
        <v>605</v>
      </c>
      <c r="H279" s="11" t="s">
        <v>606</v>
      </c>
      <c r="I279" s="9" t="s">
        <v>607</v>
      </c>
      <c r="J279" s="9" t="s">
        <v>1485</v>
      </c>
      <c r="K279" s="9" t="s">
        <v>435</v>
      </c>
      <c r="L279" s="9" t="s">
        <v>192</v>
      </c>
      <c r="M279" s="140" t="s">
        <v>1178</v>
      </c>
      <c r="N279" s="141" t="s">
        <v>1178</v>
      </c>
      <c r="O279" s="136" t="s">
        <v>608</v>
      </c>
      <c r="P279" s="137" t="s">
        <v>609</v>
      </c>
      <c r="Q279" s="131" t="s">
        <v>37</v>
      </c>
      <c r="R279" s="137" t="s">
        <v>610</v>
      </c>
      <c r="S279" s="138" t="s">
        <v>611</v>
      </c>
      <c r="T279" s="155" t="s">
        <v>612</v>
      </c>
      <c r="U279" s="164" t="s">
        <v>1094</v>
      </c>
      <c r="V279" s="21">
        <v>3</v>
      </c>
      <c r="W279" s="12">
        <v>5</v>
      </c>
      <c r="X279" s="18">
        <f t="shared" si="69"/>
        <v>15</v>
      </c>
      <c r="Y279" s="12" t="s">
        <v>41</v>
      </c>
      <c r="Z279" s="31"/>
      <c r="AA279" s="31"/>
      <c r="AB279" s="31"/>
      <c r="AC279" s="21">
        <v>3</v>
      </c>
      <c r="AD279" s="12">
        <v>5</v>
      </c>
      <c r="AE279" s="18">
        <f t="shared" si="70"/>
        <v>15</v>
      </c>
      <c r="AF279" s="12" t="s">
        <v>41</v>
      </c>
      <c r="AG279" s="16" t="s">
        <v>64</v>
      </c>
      <c r="AH279" s="29"/>
      <c r="AI279" s="15"/>
      <c r="AJ279" s="29"/>
    </row>
    <row r="280" spans="1:36" s="30" customFormat="1" ht="160.5" hidden="1" customHeight="1" thickBot="1">
      <c r="A280" s="8"/>
      <c r="B280" s="9" t="s">
        <v>627</v>
      </c>
      <c r="C280" s="9" t="s">
        <v>27</v>
      </c>
      <c r="D280" s="9" t="s">
        <v>166</v>
      </c>
      <c r="E280" s="9" t="s">
        <v>615</v>
      </c>
      <c r="F280" s="10" t="s">
        <v>1104</v>
      </c>
      <c r="G280" s="118" t="s">
        <v>605</v>
      </c>
      <c r="H280" s="11" t="s">
        <v>606</v>
      </c>
      <c r="I280" s="9" t="s">
        <v>607</v>
      </c>
      <c r="J280" s="9" t="s">
        <v>1485</v>
      </c>
      <c r="K280" s="9" t="s">
        <v>435</v>
      </c>
      <c r="L280" s="9" t="s">
        <v>192</v>
      </c>
      <c r="M280" s="140" t="s">
        <v>1178</v>
      </c>
      <c r="N280" s="141" t="s">
        <v>1178</v>
      </c>
      <c r="O280" s="136" t="s">
        <v>608</v>
      </c>
      <c r="P280" s="137" t="s">
        <v>609</v>
      </c>
      <c r="Q280" s="131" t="s">
        <v>37</v>
      </c>
      <c r="R280" s="137" t="s">
        <v>610</v>
      </c>
      <c r="S280" s="138" t="s">
        <v>611</v>
      </c>
      <c r="T280" s="155" t="s">
        <v>612</v>
      </c>
      <c r="U280" s="164" t="s">
        <v>1094</v>
      </c>
      <c r="V280" s="21">
        <v>5</v>
      </c>
      <c r="W280" s="12">
        <v>9</v>
      </c>
      <c r="X280" s="18">
        <f t="shared" si="69"/>
        <v>45</v>
      </c>
      <c r="Y280" s="22" t="s">
        <v>41</v>
      </c>
      <c r="Z280" s="19" t="s">
        <v>42</v>
      </c>
      <c r="AA280" s="20" t="s">
        <v>43</v>
      </c>
      <c r="AB280" s="20" t="s">
        <v>44</v>
      </c>
      <c r="AC280" s="21">
        <v>5</v>
      </c>
      <c r="AD280" s="12">
        <v>9</v>
      </c>
      <c r="AE280" s="18">
        <f t="shared" si="70"/>
        <v>45</v>
      </c>
      <c r="AF280" s="22" t="s">
        <v>41</v>
      </c>
      <c r="AG280" s="14" t="s">
        <v>45</v>
      </c>
      <c r="AH280" s="29"/>
      <c r="AI280" s="15"/>
      <c r="AJ280" s="29"/>
    </row>
    <row r="281" spans="1:36" s="30" customFormat="1" ht="160.5" hidden="1" customHeight="1" thickBot="1">
      <c r="A281" s="8"/>
      <c r="B281" s="9" t="s">
        <v>628</v>
      </c>
      <c r="C281" s="9" t="s">
        <v>27</v>
      </c>
      <c r="D281" s="9" t="s">
        <v>626</v>
      </c>
      <c r="E281" s="9" t="s">
        <v>604</v>
      </c>
      <c r="F281" s="10" t="s">
        <v>1104</v>
      </c>
      <c r="G281" s="118" t="s">
        <v>605</v>
      </c>
      <c r="H281" s="11" t="s">
        <v>606</v>
      </c>
      <c r="I281" s="9" t="s">
        <v>607</v>
      </c>
      <c r="J281" s="9" t="s">
        <v>1485</v>
      </c>
      <c r="K281" s="9" t="s">
        <v>435</v>
      </c>
      <c r="L281" s="9" t="s">
        <v>192</v>
      </c>
      <c r="M281" s="140" t="s">
        <v>1178</v>
      </c>
      <c r="N281" s="141" t="s">
        <v>1178</v>
      </c>
      <c r="O281" s="136" t="s">
        <v>608</v>
      </c>
      <c r="P281" s="137" t="s">
        <v>609</v>
      </c>
      <c r="Q281" s="131" t="s">
        <v>37</v>
      </c>
      <c r="R281" s="137" t="s">
        <v>610</v>
      </c>
      <c r="S281" s="138" t="s">
        <v>611</v>
      </c>
      <c r="T281" s="155" t="s">
        <v>612</v>
      </c>
      <c r="U281" s="164" t="s">
        <v>1094</v>
      </c>
      <c r="V281" s="21">
        <v>5</v>
      </c>
      <c r="W281" s="12">
        <v>5</v>
      </c>
      <c r="X281" s="18">
        <f t="shared" si="69"/>
        <v>25</v>
      </c>
      <c r="Y281" s="12" t="s">
        <v>41</v>
      </c>
      <c r="Z281" s="31"/>
      <c r="AA281" s="31"/>
      <c r="AB281" s="31"/>
      <c r="AC281" s="21">
        <v>5</v>
      </c>
      <c r="AD281" s="12">
        <v>5</v>
      </c>
      <c r="AE281" s="18">
        <f t="shared" si="70"/>
        <v>25</v>
      </c>
      <c r="AF281" s="12" t="s">
        <v>41</v>
      </c>
      <c r="AG281" s="16" t="s">
        <v>64</v>
      </c>
      <c r="AH281" s="29"/>
      <c r="AI281" s="15"/>
      <c r="AJ281" s="29"/>
    </row>
    <row r="282" spans="1:36" s="30" customFormat="1" ht="160.5" hidden="1" customHeight="1" thickBot="1">
      <c r="A282" s="8"/>
      <c r="B282" s="9" t="s">
        <v>629</v>
      </c>
      <c r="C282" s="9" t="s">
        <v>27</v>
      </c>
      <c r="D282" s="9" t="s">
        <v>166</v>
      </c>
      <c r="E282" s="9" t="s">
        <v>615</v>
      </c>
      <c r="F282" s="10" t="s">
        <v>1104</v>
      </c>
      <c r="G282" s="118" t="s">
        <v>605</v>
      </c>
      <c r="H282" s="11" t="s">
        <v>606</v>
      </c>
      <c r="I282" s="9" t="s">
        <v>607</v>
      </c>
      <c r="J282" s="9" t="s">
        <v>1485</v>
      </c>
      <c r="K282" s="9" t="s">
        <v>435</v>
      </c>
      <c r="L282" s="9" t="s">
        <v>192</v>
      </c>
      <c r="M282" s="140" t="s">
        <v>1178</v>
      </c>
      <c r="N282" s="141" t="s">
        <v>1178</v>
      </c>
      <c r="O282" s="136" t="s">
        <v>608</v>
      </c>
      <c r="P282" s="137" t="s">
        <v>609</v>
      </c>
      <c r="Q282" s="131" t="s">
        <v>37</v>
      </c>
      <c r="R282" s="137" t="s">
        <v>610</v>
      </c>
      <c r="S282" s="138" t="s">
        <v>611</v>
      </c>
      <c r="T282" s="155" t="s">
        <v>612</v>
      </c>
      <c r="U282" s="164" t="s">
        <v>1094</v>
      </c>
      <c r="V282" s="21">
        <v>5</v>
      </c>
      <c r="W282" s="12">
        <v>9</v>
      </c>
      <c r="X282" s="18">
        <f t="shared" si="69"/>
        <v>45</v>
      </c>
      <c r="Y282" s="22" t="s">
        <v>41</v>
      </c>
      <c r="Z282" s="19" t="s">
        <v>42</v>
      </c>
      <c r="AA282" s="20" t="s">
        <v>43</v>
      </c>
      <c r="AB282" s="20" t="s">
        <v>44</v>
      </c>
      <c r="AC282" s="21">
        <v>5</v>
      </c>
      <c r="AD282" s="12">
        <v>9</v>
      </c>
      <c r="AE282" s="18">
        <f t="shared" si="70"/>
        <v>45</v>
      </c>
      <c r="AF282" s="22" t="s">
        <v>41</v>
      </c>
      <c r="AG282" s="14" t="s">
        <v>45</v>
      </c>
      <c r="AH282" s="29"/>
      <c r="AI282" s="15"/>
      <c r="AJ282" s="29"/>
    </row>
    <row r="283" spans="1:36" s="30" customFormat="1" ht="160.5" hidden="1" customHeight="1" thickBot="1">
      <c r="A283" s="8"/>
      <c r="B283" s="9" t="s">
        <v>630</v>
      </c>
      <c r="C283" s="9" t="s">
        <v>27</v>
      </c>
      <c r="D283" s="9" t="s">
        <v>166</v>
      </c>
      <c r="E283" s="9" t="s">
        <v>604</v>
      </c>
      <c r="F283" s="10" t="s">
        <v>1104</v>
      </c>
      <c r="G283" s="118" t="s">
        <v>605</v>
      </c>
      <c r="H283" s="11" t="s">
        <v>606</v>
      </c>
      <c r="I283" s="9" t="s">
        <v>607</v>
      </c>
      <c r="J283" s="9" t="s">
        <v>1485</v>
      </c>
      <c r="K283" s="9" t="s">
        <v>435</v>
      </c>
      <c r="L283" s="9" t="s">
        <v>192</v>
      </c>
      <c r="M283" s="140" t="s">
        <v>1178</v>
      </c>
      <c r="N283" s="141" t="s">
        <v>1178</v>
      </c>
      <c r="O283" s="136" t="s">
        <v>608</v>
      </c>
      <c r="P283" s="137" t="s">
        <v>609</v>
      </c>
      <c r="Q283" s="131" t="s">
        <v>37</v>
      </c>
      <c r="R283" s="137" t="s">
        <v>610</v>
      </c>
      <c r="S283" s="138" t="s">
        <v>611</v>
      </c>
      <c r="T283" s="155" t="s">
        <v>612</v>
      </c>
      <c r="U283" s="164" t="s">
        <v>1094</v>
      </c>
      <c r="V283" s="21">
        <v>5</v>
      </c>
      <c r="W283" s="12">
        <v>9</v>
      </c>
      <c r="X283" s="18">
        <f t="shared" si="69"/>
        <v>45</v>
      </c>
      <c r="Y283" s="22" t="s">
        <v>41</v>
      </c>
      <c r="Z283" s="19" t="s">
        <v>42</v>
      </c>
      <c r="AA283" s="20" t="s">
        <v>43</v>
      </c>
      <c r="AB283" s="20" t="s">
        <v>44</v>
      </c>
      <c r="AC283" s="21">
        <v>5</v>
      </c>
      <c r="AD283" s="12">
        <v>9</v>
      </c>
      <c r="AE283" s="18">
        <f t="shared" si="70"/>
        <v>45</v>
      </c>
      <c r="AF283" s="22" t="s">
        <v>41</v>
      </c>
      <c r="AG283" s="14" t="s">
        <v>45</v>
      </c>
      <c r="AH283" s="29"/>
      <c r="AI283" s="15"/>
      <c r="AJ283" s="29"/>
    </row>
    <row r="284" spans="1:36" s="30" customFormat="1" ht="160.5" hidden="1" customHeight="1" thickBot="1">
      <c r="A284" s="8"/>
      <c r="B284" s="9" t="s">
        <v>631</v>
      </c>
      <c r="C284" s="9" t="s">
        <v>27</v>
      </c>
      <c r="D284" s="9" t="s">
        <v>626</v>
      </c>
      <c r="E284" s="9" t="s">
        <v>632</v>
      </c>
      <c r="F284" s="10" t="s">
        <v>1104</v>
      </c>
      <c r="G284" s="118" t="s">
        <v>605</v>
      </c>
      <c r="H284" s="11" t="s">
        <v>606</v>
      </c>
      <c r="I284" s="9" t="s">
        <v>607</v>
      </c>
      <c r="J284" s="9" t="s">
        <v>1485</v>
      </c>
      <c r="K284" s="9" t="s">
        <v>435</v>
      </c>
      <c r="L284" s="9" t="s">
        <v>192</v>
      </c>
      <c r="M284" s="140" t="s">
        <v>1178</v>
      </c>
      <c r="N284" s="141" t="s">
        <v>1178</v>
      </c>
      <c r="O284" s="136" t="s">
        <v>608</v>
      </c>
      <c r="P284" s="137" t="s">
        <v>609</v>
      </c>
      <c r="Q284" s="131" t="s">
        <v>37</v>
      </c>
      <c r="R284" s="137" t="s">
        <v>610</v>
      </c>
      <c r="S284" s="138" t="s">
        <v>611</v>
      </c>
      <c r="T284" s="155" t="s">
        <v>612</v>
      </c>
      <c r="U284" s="161" t="s">
        <v>1096</v>
      </c>
      <c r="V284" s="21">
        <v>7</v>
      </c>
      <c r="W284" s="12">
        <v>7</v>
      </c>
      <c r="X284" s="18">
        <f t="shared" si="69"/>
        <v>49</v>
      </c>
      <c r="Y284" s="22" t="s">
        <v>41</v>
      </c>
      <c r="Z284" s="19" t="s">
        <v>42</v>
      </c>
      <c r="AA284" s="20" t="s">
        <v>43</v>
      </c>
      <c r="AB284" s="20" t="s">
        <v>44</v>
      </c>
      <c r="AC284" s="21">
        <v>7</v>
      </c>
      <c r="AD284" s="12">
        <v>7</v>
      </c>
      <c r="AE284" s="18">
        <f t="shared" si="70"/>
        <v>49</v>
      </c>
      <c r="AF284" s="22" t="s">
        <v>41</v>
      </c>
      <c r="AG284" s="14" t="s">
        <v>45</v>
      </c>
      <c r="AH284" s="29"/>
      <c r="AI284" s="15"/>
      <c r="AJ284" s="29"/>
    </row>
    <row r="285" spans="1:36" s="30" customFormat="1" ht="160.5" hidden="1" customHeight="1" thickBot="1">
      <c r="A285" s="8"/>
      <c r="B285" s="9" t="s">
        <v>633</v>
      </c>
      <c r="C285" s="9" t="s">
        <v>27</v>
      </c>
      <c r="D285" s="9" t="s">
        <v>626</v>
      </c>
      <c r="E285" s="9" t="s">
        <v>604</v>
      </c>
      <c r="F285" s="10" t="s">
        <v>1104</v>
      </c>
      <c r="G285" s="118" t="s">
        <v>605</v>
      </c>
      <c r="H285" s="11" t="s">
        <v>606</v>
      </c>
      <c r="I285" s="9" t="s">
        <v>607</v>
      </c>
      <c r="J285" s="9" t="s">
        <v>1485</v>
      </c>
      <c r="K285" s="9" t="s">
        <v>435</v>
      </c>
      <c r="L285" s="9" t="s">
        <v>192</v>
      </c>
      <c r="M285" s="140" t="s">
        <v>1178</v>
      </c>
      <c r="N285" s="141" t="s">
        <v>1178</v>
      </c>
      <c r="O285" s="136" t="s">
        <v>608</v>
      </c>
      <c r="P285" s="137" t="s">
        <v>609</v>
      </c>
      <c r="Q285" s="131" t="s">
        <v>37</v>
      </c>
      <c r="R285" s="137" t="s">
        <v>610</v>
      </c>
      <c r="S285" s="138" t="s">
        <v>611</v>
      </c>
      <c r="T285" s="155" t="s">
        <v>612</v>
      </c>
      <c r="U285" s="164" t="s">
        <v>1097</v>
      </c>
      <c r="V285" s="21">
        <v>7</v>
      </c>
      <c r="W285" s="12">
        <v>7</v>
      </c>
      <c r="X285" s="18">
        <f t="shared" si="69"/>
        <v>49</v>
      </c>
      <c r="Y285" s="22" t="s">
        <v>41</v>
      </c>
      <c r="Z285" s="19" t="s">
        <v>42</v>
      </c>
      <c r="AA285" s="20" t="s">
        <v>43</v>
      </c>
      <c r="AB285" s="20" t="s">
        <v>44</v>
      </c>
      <c r="AC285" s="21">
        <v>7</v>
      </c>
      <c r="AD285" s="12">
        <v>7</v>
      </c>
      <c r="AE285" s="18">
        <f t="shared" si="70"/>
        <v>49</v>
      </c>
      <c r="AF285" s="22" t="s">
        <v>41</v>
      </c>
      <c r="AG285" s="14" t="s">
        <v>45</v>
      </c>
      <c r="AH285" s="29"/>
      <c r="AI285" s="15"/>
      <c r="AJ285" s="29"/>
    </row>
    <row r="286" spans="1:36" s="30" customFormat="1" ht="160.5" hidden="1" customHeight="1" thickBot="1">
      <c r="A286" s="8"/>
      <c r="B286" s="9" t="s">
        <v>634</v>
      </c>
      <c r="C286" s="9" t="s">
        <v>27</v>
      </c>
      <c r="D286" s="9" t="s">
        <v>635</v>
      </c>
      <c r="E286" s="9" t="s">
        <v>604</v>
      </c>
      <c r="F286" s="10" t="s">
        <v>1104</v>
      </c>
      <c r="G286" s="118" t="s">
        <v>605</v>
      </c>
      <c r="H286" s="11" t="s">
        <v>606</v>
      </c>
      <c r="I286" s="9" t="s">
        <v>607</v>
      </c>
      <c r="J286" s="9" t="s">
        <v>1485</v>
      </c>
      <c r="K286" s="9" t="s">
        <v>435</v>
      </c>
      <c r="L286" s="9" t="s">
        <v>192</v>
      </c>
      <c r="M286" s="140" t="s">
        <v>1178</v>
      </c>
      <c r="N286" s="141" t="s">
        <v>1178</v>
      </c>
      <c r="O286" s="136" t="s">
        <v>608</v>
      </c>
      <c r="P286" s="137" t="s">
        <v>609</v>
      </c>
      <c r="Q286" s="131" t="s">
        <v>37</v>
      </c>
      <c r="R286" s="137" t="s">
        <v>610</v>
      </c>
      <c r="S286" s="138" t="s">
        <v>611</v>
      </c>
      <c r="T286" s="155" t="s">
        <v>612</v>
      </c>
      <c r="U286" s="164" t="s">
        <v>1097</v>
      </c>
      <c r="V286" s="21">
        <v>7</v>
      </c>
      <c r="W286" s="12">
        <v>7</v>
      </c>
      <c r="X286" s="18">
        <f t="shared" si="69"/>
        <v>49</v>
      </c>
      <c r="Y286" s="22" t="s">
        <v>41</v>
      </c>
      <c r="Z286" s="19" t="s">
        <v>42</v>
      </c>
      <c r="AA286" s="20" t="s">
        <v>43</v>
      </c>
      <c r="AB286" s="20" t="s">
        <v>44</v>
      </c>
      <c r="AC286" s="21">
        <v>7</v>
      </c>
      <c r="AD286" s="12">
        <v>7</v>
      </c>
      <c r="AE286" s="18">
        <f t="shared" si="70"/>
        <v>49</v>
      </c>
      <c r="AF286" s="22" t="s">
        <v>41</v>
      </c>
      <c r="AG286" s="14" t="s">
        <v>45</v>
      </c>
      <c r="AH286" s="29"/>
      <c r="AI286" s="15"/>
      <c r="AJ286" s="29"/>
    </row>
    <row r="287" spans="1:36" s="30" customFormat="1" ht="160.5" hidden="1" customHeight="1" thickBot="1">
      <c r="A287" s="8"/>
      <c r="B287" s="9" t="s">
        <v>636</v>
      </c>
      <c r="C287" s="9" t="s">
        <v>27</v>
      </c>
      <c r="D287" s="9" t="s">
        <v>637</v>
      </c>
      <c r="E287" s="9" t="s">
        <v>604</v>
      </c>
      <c r="F287" s="10" t="s">
        <v>1104</v>
      </c>
      <c r="G287" s="118" t="s">
        <v>605</v>
      </c>
      <c r="H287" s="11" t="s">
        <v>606</v>
      </c>
      <c r="I287" s="9" t="s">
        <v>607</v>
      </c>
      <c r="J287" s="9" t="s">
        <v>1485</v>
      </c>
      <c r="K287" s="9" t="s">
        <v>435</v>
      </c>
      <c r="L287" s="9" t="s">
        <v>192</v>
      </c>
      <c r="M287" s="140" t="s">
        <v>1178</v>
      </c>
      <c r="N287" s="141" t="s">
        <v>1178</v>
      </c>
      <c r="O287" s="136" t="s">
        <v>608</v>
      </c>
      <c r="P287" s="137" t="s">
        <v>609</v>
      </c>
      <c r="Q287" s="131" t="s">
        <v>37</v>
      </c>
      <c r="R287" s="137" t="s">
        <v>610</v>
      </c>
      <c r="S287" s="138" t="s">
        <v>611</v>
      </c>
      <c r="T287" s="155" t="s">
        <v>612</v>
      </c>
      <c r="U287" s="164" t="s">
        <v>1097</v>
      </c>
      <c r="V287" s="21">
        <v>7</v>
      </c>
      <c r="W287" s="12">
        <v>7</v>
      </c>
      <c r="X287" s="18">
        <f t="shared" si="69"/>
        <v>49</v>
      </c>
      <c r="Y287" s="22" t="s">
        <v>41</v>
      </c>
      <c r="Z287" s="19" t="s">
        <v>42</v>
      </c>
      <c r="AA287" s="20" t="s">
        <v>43</v>
      </c>
      <c r="AB287" s="20" t="s">
        <v>44</v>
      </c>
      <c r="AC287" s="21">
        <v>7</v>
      </c>
      <c r="AD287" s="12">
        <v>7</v>
      </c>
      <c r="AE287" s="18">
        <f t="shared" si="70"/>
        <v>49</v>
      </c>
      <c r="AF287" s="22" t="s">
        <v>41</v>
      </c>
      <c r="AG287" s="14" t="s">
        <v>45</v>
      </c>
      <c r="AH287" s="29"/>
      <c r="AI287" s="15"/>
      <c r="AJ287" s="29"/>
    </row>
    <row r="288" spans="1:36" s="30" customFormat="1" ht="160.5" hidden="1" customHeight="1" thickBot="1">
      <c r="A288" s="8"/>
      <c r="B288" s="9" t="s">
        <v>638</v>
      </c>
      <c r="C288" s="9" t="s">
        <v>27</v>
      </c>
      <c r="D288" s="9" t="s">
        <v>626</v>
      </c>
      <c r="E288" s="9" t="s">
        <v>604</v>
      </c>
      <c r="F288" s="10" t="s">
        <v>1104</v>
      </c>
      <c r="G288" s="118" t="s">
        <v>605</v>
      </c>
      <c r="H288" s="11" t="s">
        <v>606</v>
      </c>
      <c r="I288" s="9" t="s">
        <v>607</v>
      </c>
      <c r="J288" s="9" t="s">
        <v>1485</v>
      </c>
      <c r="K288" s="9" t="s">
        <v>435</v>
      </c>
      <c r="L288" s="9" t="s">
        <v>192</v>
      </c>
      <c r="M288" s="140" t="s">
        <v>1178</v>
      </c>
      <c r="N288" s="141" t="s">
        <v>1178</v>
      </c>
      <c r="O288" s="136" t="s">
        <v>608</v>
      </c>
      <c r="P288" s="137" t="s">
        <v>609</v>
      </c>
      <c r="Q288" s="131" t="s">
        <v>37</v>
      </c>
      <c r="R288" s="137" t="s">
        <v>610</v>
      </c>
      <c r="S288" s="138" t="s">
        <v>611</v>
      </c>
      <c r="T288" s="155" t="s">
        <v>612</v>
      </c>
      <c r="U288" s="164" t="s">
        <v>1097</v>
      </c>
      <c r="V288" s="21">
        <v>5</v>
      </c>
      <c r="W288" s="12">
        <v>9</v>
      </c>
      <c r="X288" s="18">
        <f t="shared" si="69"/>
        <v>45</v>
      </c>
      <c r="Y288" s="22" t="s">
        <v>41</v>
      </c>
      <c r="Z288" s="19" t="s">
        <v>42</v>
      </c>
      <c r="AA288" s="20" t="s">
        <v>43</v>
      </c>
      <c r="AB288" s="20" t="s">
        <v>44</v>
      </c>
      <c r="AC288" s="21">
        <v>5</v>
      </c>
      <c r="AD288" s="12">
        <v>9</v>
      </c>
      <c r="AE288" s="18">
        <f t="shared" si="70"/>
        <v>45</v>
      </c>
      <c r="AF288" s="22" t="s">
        <v>41</v>
      </c>
      <c r="AG288" s="14" t="s">
        <v>45</v>
      </c>
      <c r="AH288" s="29"/>
      <c r="AI288" s="15"/>
      <c r="AJ288" s="29"/>
    </row>
    <row r="289" spans="1:36" s="30" customFormat="1" ht="160.5" hidden="1" customHeight="1" thickBot="1">
      <c r="A289" s="8"/>
      <c r="B289" s="9" t="s">
        <v>639</v>
      </c>
      <c r="C289" s="9" t="s">
        <v>27</v>
      </c>
      <c r="D289" s="9" t="s">
        <v>640</v>
      </c>
      <c r="E289" s="9" t="s">
        <v>604</v>
      </c>
      <c r="F289" s="10" t="s">
        <v>1104</v>
      </c>
      <c r="G289" s="118" t="s">
        <v>187</v>
      </c>
      <c r="H289" s="11" t="s">
        <v>606</v>
      </c>
      <c r="I289" s="9" t="s">
        <v>607</v>
      </c>
      <c r="J289" s="9" t="s">
        <v>1485</v>
      </c>
      <c r="K289" s="9" t="s">
        <v>435</v>
      </c>
      <c r="L289" s="9" t="s">
        <v>192</v>
      </c>
      <c r="M289" s="140" t="s">
        <v>1178</v>
      </c>
      <c r="N289" s="141" t="s">
        <v>1178</v>
      </c>
      <c r="O289" s="136" t="s">
        <v>608</v>
      </c>
      <c r="P289" s="137" t="s">
        <v>609</v>
      </c>
      <c r="Q289" s="131" t="s">
        <v>37</v>
      </c>
      <c r="R289" s="137" t="s">
        <v>610</v>
      </c>
      <c r="S289" s="138" t="s">
        <v>611</v>
      </c>
      <c r="T289" s="155" t="s">
        <v>612</v>
      </c>
      <c r="U289" s="162" t="s">
        <v>1081</v>
      </c>
      <c r="V289" s="21">
        <v>5</v>
      </c>
      <c r="W289" s="12">
        <v>9</v>
      </c>
      <c r="X289" s="18">
        <f t="shared" si="69"/>
        <v>45</v>
      </c>
      <c r="Y289" s="22" t="s">
        <v>41</v>
      </c>
      <c r="Z289" s="19" t="s">
        <v>42</v>
      </c>
      <c r="AA289" s="20" t="s">
        <v>43</v>
      </c>
      <c r="AB289" s="20" t="s">
        <v>44</v>
      </c>
      <c r="AC289" s="21">
        <v>5</v>
      </c>
      <c r="AD289" s="12">
        <v>9</v>
      </c>
      <c r="AE289" s="18">
        <f t="shared" si="70"/>
        <v>45</v>
      </c>
      <c r="AF289" s="22" t="s">
        <v>41</v>
      </c>
      <c r="AG289" s="14" t="s">
        <v>45</v>
      </c>
      <c r="AH289" s="29"/>
      <c r="AI289" s="15"/>
      <c r="AJ289" s="29"/>
    </row>
    <row r="290" spans="1:36" s="30" customFormat="1" ht="160.5" hidden="1" customHeight="1" thickBot="1">
      <c r="A290" s="8"/>
      <c r="B290" s="9" t="s">
        <v>641</v>
      </c>
      <c r="C290" s="9" t="s">
        <v>27</v>
      </c>
      <c r="D290" s="9" t="s">
        <v>635</v>
      </c>
      <c r="E290" s="9" t="s">
        <v>604</v>
      </c>
      <c r="F290" s="10" t="s">
        <v>1104</v>
      </c>
      <c r="G290" s="118" t="s">
        <v>605</v>
      </c>
      <c r="H290" s="11" t="s">
        <v>606</v>
      </c>
      <c r="I290" s="9" t="s">
        <v>607</v>
      </c>
      <c r="J290" s="9" t="s">
        <v>1485</v>
      </c>
      <c r="K290" s="9" t="s">
        <v>435</v>
      </c>
      <c r="L290" s="9" t="s">
        <v>192</v>
      </c>
      <c r="M290" s="140" t="s">
        <v>1178</v>
      </c>
      <c r="N290" s="141" t="s">
        <v>1178</v>
      </c>
      <c r="O290" s="136" t="s">
        <v>608</v>
      </c>
      <c r="P290" s="137" t="s">
        <v>609</v>
      </c>
      <c r="Q290" s="131" t="s">
        <v>37</v>
      </c>
      <c r="R290" s="137" t="s">
        <v>610</v>
      </c>
      <c r="S290" s="138" t="s">
        <v>611</v>
      </c>
      <c r="T290" s="155" t="s">
        <v>612</v>
      </c>
      <c r="U290" s="164" t="s">
        <v>1097</v>
      </c>
      <c r="V290" s="21">
        <v>5</v>
      </c>
      <c r="W290" s="12">
        <v>9</v>
      </c>
      <c r="X290" s="18">
        <f t="shared" si="69"/>
        <v>45</v>
      </c>
      <c r="Y290" s="22" t="s">
        <v>41</v>
      </c>
      <c r="Z290" s="19" t="s">
        <v>42</v>
      </c>
      <c r="AA290" s="20" t="s">
        <v>43</v>
      </c>
      <c r="AB290" s="20" t="s">
        <v>44</v>
      </c>
      <c r="AC290" s="21">
        <v>5</v>
      </c>
      <c r="AD290" s="12">
        <v>9</v>
      </c>
      <c r="AE290" s="18">
        <f t="shared" si="70"/>
        <v>45</v>
      </c>
      <c r="AF290" s="22" t="s">
        <v>41</v>
      </c>
      <c r="AG290" s="14" t="s">
        <v>45</v>
      </c>
      <c r="AH290" s="29"/>
      <c r="AI290" s="15"/>
      <c r="AJ290" s="29"/>
    </row>
    <row r="291" spans="1:36" s="30" customFormat="1" ht="160.5" hidden="1" customHeight="1" thickBot="1">
      <c r="A291" s="8"/>
      <c r="B291" s="9" t="s">
        <v>642</v>
      </c>
      <c r="C291" s="9" t="s">
        <v>27</v>
      </c>
      <c r="D291" s="9" t="s">
        <v>637</v>
      </c>
      <c r="E291" s="9" t="s">
        <v>604</v>
      </c>
      <c r="F291" s="10" t="s">
        <v>1104</v>
      </c>
      <c r="G291" s="118" t="s">
        <v>605</v>
      </c>
      <c r="H291" s="11" t="s">
        <v>606</v>
      </c>
      <c r="I291" s="9" t="s">
        <v>607</v>
      </c>
      <c r="J291" s="9" t="s">
        <v>1485</v>
      </c>
      <c r="K291" s="9" t="s">
        <v>435</v>
      </c>
      <c r="L291" s="9" t="s">
        <v>192</v>
      </c>
      <c r="M291" s="140" t="s">
        <v>1178</v>
      </c>
      <c r="N291" s="141" t="s">
        <v>1178</v>
      </c>
      <c r="O291" s="136" t="s">
        <v>608</v>
      </c>
      <c r="P291" s="137" t="s">
        <v>609</v>
      </c>
      <c r="Q291" s="131" t="s">
        <v>37</v>
      </c>
      <c r="R291" s="137" t="s">
        <v>610</v>
      </c>
      <c r="S291" s="138" t="s">
        <v>611</v>
      </c>
      <c r="T291" s="155" t="s">
        <v>612</v>
      </c>
      <c r="U291" s="164" t="s">
        <v>1097</v>
      </c>
      <c r="V291" s="21">
        <v>5</v>
      </c>
      <c r="W291" s="12">
        <v>9</v>
      </c>
      <c r="X291" s="18">
        <f t="shared" si="69"/>
        <v>45</v>
      </c>
      <c r="Y291" s="22" t="s">
        <v>41</v>
      </c>
      <c r="Z291" s="19" t="s">
        <v>42</v>
      </c>
      <c r="AA291" s="20" t="s">
        <v>43</v>
      </c>
      <c r="AB291" s="20" t="s">
        <v>44</v>
      </c>
      <c r="AC291" s="21">
        <v>5</v>
      </c>
      <c r="AD291" s="12">
        <v>9</v>
      </c>
      <c r="AE291" s="18">
        <f t="shared" si="70"/>
        <v>45</v>
      </c>
      <c r="AF291" s="22" t="s">
        <v>41</v>
      </c>
      <c r="AG291" s="14" t="s">
        <v>45</v>
      </c>
      <c r="AH291" s="29"/>
      <c r="AI291" s="15"/>
      <c r="AJ291" s="29"/>
    </row>
    <row r="292" spans="1:36" s="30" customFormat="1" ht="160.5" hidden="1" customHeight="1" thickBot="1">
      <c r="A292" s="8"/>
      <c r="B292" s="9" t="s">
        <v>154</v>
      </c>
      <c r="C292" s="9" t="s">
        <v>27</v>
      </c>
      <c r="D292" s="9" t="s">
        <v>166</v>
      </c>
      <c r="E292" s="9" t="s">
        <v>604</v>
      </c>
      <c r="F292" s="10" t="s">
        <v>1104</v>
      </c>
      <c r="G292" s="118" t="s">
        <v>605</v>
      </c>
      <c r="H292" s="11" t="s">
        <v>606</v>
      </c>
      <c r="I292" s="9" t="s">
        <v>607</v>
      </c>
      <c r="J292" s="9" t="s">
        <v>1485</v>
      </c>
      <c r="K292" s="9" t="s">
        <v>435</v>
      </c>
      <c r="L292" s="9" t="s">
        <v>192</v>
      </c>
      <c r="M292" s="140" t="s">
        <v>1178</v>
      </c>
      <c r="N292" s="141" t="s">
        <v>1178</v>
      </c>
      <c r="O292" s="136" t="s">
        <v>608</v>
      </c>
      <c r="P292" s="137" t="s">
        <v>609</v>
      </c>
      <c r="Q292" s="131" t="s">
        <v>37</v>
      </c>
      <c r="R292" s="137" t="s">
        <v>610</v>
      </c>
      <c r="S292" s="138" t="s">
        <v>611</v>
      </c>
      <c r="T292" s="155" t="s">
        <v>612</v>
      </c>
      <c r="U292" s="164" t="s">
        <v>1097</v>
      </c>
      <c r="V292" s="21">
        <v>5</v>
      </c>
      <c r="W292" s="12">
        <v>9</v>
      </c>
      <c r="X292" s="18">
        <f t="shared" si="69"/>
        <v>45</v>
      </c>
      <c r="Y292" s="22" t="s">
        <v>41</v>
      </c>
      <c r="Z292" s="19" t="s">
        <v>42</v>
      </c>
      <c r="AA292" s="20" t="s">
        <v>43</v>
      </c>
      <c r="AB292" s="20" t="s">
        <v>44</v>
      </c>
      <c r="AC292" s="21">
        <v>5</v>
      </c>
      <c r="AD292" s="12">
        <v>9</v>
      </c>
      <c r="AE292" s="18">
        <f t="shared" si="70"/>
        <v>45</v>
      </c>
      <c r="AF292" s="22" t="s">
        <v>41</v>
      </c>
      <c r="AG292" s="14" t="s">
        <v>45</v>
      </c>
      <c r="AH292" s="29"/>
      <c r="AI292" s="15"/>
      <c r="AJ292" s="29"/>
    </row>
    <row r="293" spans="1:36" s="30" customFormat="1" ht="160.5" hidden="1" customHeight="1" thickBot="1">
      <c r="A293" s="8"/>
      <c r="B293" s="9" t="s">
        <v>643</v>
      </c>
      <c r="C293" s="9" t="s">
        <v>27</v>
      </c>
      <c r="D293" s="9" t="s">
        <v>166</v>
      </c>
      <c r="E293" s="9" t="s">
        <v>604</v>
      </c>
      <c r="F293" s="10" t="s">
        <v>1104</v>
      </c>
      <c r="G293" s="118" t="s">
        <v>605</v>
      </c>
      <c r="H293" s="11" t="s">
        <v>606</v>
      </c>
      <c r="I293" s="9" t="s">
        <v>607</v>
      </c>
      <c r="J293" s="9" t="s">
        <v>1485</v>
      </c>
      <c r="K293" s="9" t="s">
        <v>435</v>
      </c>
      <c r="L293" s="9" t="s">
        <v>192</v>
      </c>
      <c r="M293" s="140" t="s">
        <v>1178</v>
      </c>
      <c r="N293" s="141" t="s">
        <v>1178</v>
      </c>
      <c r="O293" s="136" t="s">
        <v>608</v>
      </c>
      <c r="P293" s="137" t="s">
        <v>609</v>
      </c>
      <c r="Q293" s="131" t="s">
        <v>37</v>
      </c>
      <c r="R293" s="137" t="s">
        <v>610</v>
      </c>
      <c r="S293" s="138" t="s">
        <v>611</v>
      </c>
      <c r="T293" s="155" t="s">
        <v>612</v>
      </c>
      <c r="U293" s="164" t="s">
        <v>1097</v>
      </c>
      <c r="V293" s="21">
        <v>5</v>
      </c>
      <c r="W293" s="12">
        <v>9</v>
      </c>
      <c r="X293" s="18">
        <f t="shared" si="69"/>
        <v>45</v>
      </c>
      <c r="Y293" s="22" t="s">
        <v>41</v>
      </c>
      <c r="Z293" s="19" t="s">
        <v>42</v>
      </c>
      <c r="AA293" s="20" t="s">
        <v>43</v>
      </c>
      <c r="AB293" s="20" t="s">
        <v>44</v>
      </c>
      <c r="AC293" s="21">
        <v>5</v>
      </c>
      <c r="AD293" s="12">
        <v>9</v>
      </c>
      <c r="AE293" s="18">
        <f t="shared" si="70"/>
        <v>45</v>
      </c>
      <c r="AF293" s="22" t="s">
        <v>41</v>
      </c>
      <c r="AG293" s="14" t="s">
        <v>45</v>
      </c>
      <c r="AH293" s="29"/>
      <c r="AI293" s="15"/>
      <c r="AJ293" s="29"/>
    </row>
    <row r="294" spans="1:36" s="30" customFormat="1" ht="160.5" hidden="1" customHeight="1" thickBot="1">
      <c r="A294" s="8"/>
      <c r="B294" s="9" t="s">
        <v>644</v>
      </c>
      <c r="C294" s="9" t="s">
        <v>27</v>
      </c>
      <c r="D294" s="9" t="s">
        <v>435</v>
      </c>
      <c r="E294" s="9" t="s">
        <v>604</v>
      </c>
      <c r="F294" s="10" t="s">
        <v>1104</v>
      </c>
      <c r="G294" s="118" t="s">
        <v>605</v>
      </c>
      <c r="H294" s="11" t="s">
        <v>606</v>
      </c>
      <c r="I294" s="9" t="s">
        <v>607</v>
      </c>
      <c r="J294" s="9" t="s">
        <v>1485</v>
      </c>
      <c r="K294" s="9" t="s">
        <v>435</v>
      </c>
      <c r="L294" s="9" t="s">
        <v>192</v>
      </c>
      <c r="M294" s="140" t="s">
        <v>1178</v>
      </c>
      <c r="N294" s="141" t="s">
        <v>1178</v>
      </c>
      <c r="O294" s="136" t="s">
        <v>608</v>
      </c>
      <c r="P294" s="137" t="s">
        <v>609</v>
      </c>
      <c r="Q294" s="131" t="s">
        <v>37</v>
      </c>
      <c r="R294" s="137" t="s">
        <v>610</v>
      </c>
      <c r="S294" s="138" t="s">
        <v>611</v>
      </c>
      <c r="T294" s="155" t="s">
        <v>612</v>
      </c>
      <c r="U294" s="164" t="s">
        <v>1097</v>
      </c>
      <c r="V294" s="21">
        <v>5</v>
      </c>
      <c r="W294" s="12">
        <v>9</v>
      </c>
      <c r="X294" s="18">
        <f t="shared" si="69"/>
        <v>45</v>
      </c>
      <c r="Y294" s="22" t="s">
        <v>41</v>
      </c>
      <c r="Z294" s="19" t="s">
        <v>42</v>
      </c>
      <c r="AA294" s="20" t="s">
        <v>43</v>
      </c>
      <c r="AB294" s="20" t="s">
        <v>44</v>
      </c>
      <c r="AC294" s="21">
        <v>5</v>
      </c>
      <c r="AD294" s="12">
        <v>9</v>
      </c>
      <c r="AE294" s="18">
        <f t="shared" si="70"/>
        <v>45</v>
      </c>
      <c r="AF294" s="22" t="s">
        <v>41</v>
      </c>
      <c r="AG294" s="14" t="s">
        <v>45</v>
      </c>
      <c r="AH294" s="29"/>
      <c r="AI294" s="15"/>
      <c r="AJ294" s="29"/>
    </row>
    <row r="295" spans="1:36" s="30" customFormat="1" ht="160.5" hidden="1" customHeight="1" thickBot="1">
      <c r="A295" s="8"/>
      <c r="B295" s="9" t="s">
        <v>645</v>
      </c>
      <c r="C295" s="9" t="s">
        <v>27</v>
      </c>
      <c r="D295" s="9" t="s">
        <v>206</v>
      </c>
      <c r="E295" s="9" t="s">
        <v>604</v>
      </c>
      <c r="F295" s="10" t="s">
        <v>1104</v>
      </c>
      <c r="G295" s="118" t="s">
        <v>605</v>
      </c>
      <c r="H295" s="11" t="s">
        <v>606</v>
      </c>
      <c r="I295" s="9" t="s">
        <v>607</v>
      </c>
      <c r="J295" s="9" t="s">
        <v>1485</v>
      </c>
      <c r="K295" s="9" t="s">
        <v>435</v>
      </c>
      <c r="L295" s="9" t="s">
        <v>192</v>
      </c>
      <c r="M295" s="140" t="s">
        <v>1178</v>
      </c>
      <c r="N295" s="141" t="s">
        <v>1178</v>
      </c>
      <c r="O295" s="125" t="s">
        <v>213</v>
      </c>
      <c r="P295" s="126" t="s">
        <v>193</v>
      </c>
      <c r="Q295" s="127" t="s">
        <v>37</v>
      </c>
      <c r="R295" s="126" t="s">
        <v>38</v>
      </c>
      <c r="S295" s="128" t="s">
        <v>70</v>
      </c>
      <c r="T295" s="152" t="s">
        <v>54</v>
      </c>
      <c r="U295" s="160" t="s">
        <v>1062</v>
      </c>
      <c r="V295" s="21">
        <v>3</v>
      </c>
      <c r="W295" s="12">
        <v>5</v>
      </c>
      <c r="X295" s="12">
        <f t="shared" ref="X295:X297" si="71">IF(V295*W295=0,"",V295*W295)</f>
        <v>15</v>
      </c>
      <c r="Y295" s="12" t="s">
        <v>41</v>
      </c>
      <c r="Z295" s="12"/>
      <c r="AA295" s="12"/>
      <c r="AB295" s="12"/>
      <c r="AC295" s="12">
        <v>3</v>
      </c>
      <c r="AD295" s="12">
        <v>5</v>
      </c>
      <c r="AE295" s="12">
        <f t="shared" ref="AE295:AE297" si="72">IF(AC295*AD295=0,"",AC295*AD295)</f>
        <v>15</v>
      </c>
      <c r="AF295" s="12" t="s">
        <v>41</v>
      </c>
      <c r="AG295" s="16" t="s">
        <v>64</v>
      </c>
      <c r="AH295" s="29"/>
      <c r="AI295" s="15"/>
      <c r="AJ295" s="29"/>
    </row>
    <row r="296" spans="1:36" s="30" customFormat="1" ht="160.5" hidden="1" customHeight="1" thickBot="1">
      <c r="A296" s="8"/>
      <c r="B296" s="9" t="s">
        <v>646</v>
      </c>
      <c r="C296" s="9" t="s">
        <v>27</v>
      </c>
      <c r="D296" s="9" t="s">
        <v>206</v>
      </c>
      <c r="E296" s="9" t="s">
        <v>604</v>
      </c>
      <c r="F296" s="10" t="s">
        <v>1104</v>
      </c>
      <c r="G296" s="118" t="s">
        <v>605</v>
      </c>
      <c r="H296" s="11" t="s">
        <v>606</v>
      </c>
      <c r="I296" s="9" t="s">
        <v>607</v>
      </c>
      <c r="J296" s="9" t="s">
        <v>1485</v>
      </c>
      <c r="K296" s="9" t="s">
        <v>435</v>
      </c>
      <c r="L296" s="9" t="s">
        <v>192</v>
      </c>
      <c r="M296" s="140" t="s">
        <v>1178</v>
      </c>
      <c r="N296" s="141" t="s">
        <v>1178</v>
      </c>
      <c r="O296" s="125" t="s">
        <v>213</v>
      </c>
      <c r="P296" s="126" t="s">
        <v>193</v>
      </c>
      <c r="Q296" s="127" t="s">
        <v>37</v>
      </c>
      <c r="R296" s="126" t="s">
        <v>38</v>
      </c>
      <c r="S296" s="128" t="s">
        <v>70</v>
      </c>
      <c r="T296" s="152" t="s">
        <v>54</v>
      </c>
      <c r="U296" s="160" t="s">
        <v>1062</v>
      </c>
      <c r="V296" s="21">
        <v>3</v>
      </c>
      <c r="W296" s="12">
        <v>5</v>
      </c>
      <c r="X296" s="12">
        <f t="shared" si="71"/>
        <v>15</v>
      </c>
      <c r="Y296" s="12" t="s">
        <v>41</v>
      </c>
      <c r="Z296" s="12"/>
      <c r="AA296" s="12"/>
      <c r="AB296" s="12"/>
      <c r="AC296" s="12">
        <v>3</v>
      </c>
      <c r="AD296" s="12">
        <v>5</v>
      </c>
      <c r="AE296" s="12">
        <f t="shared" si="72"/>
        <v>15</v>
      </c>
      <c r="AF296" s="12" t="s">
        <v>41</v>
      </c>
      <c r="AG296" s="16" t="s">
        <v>64</v>
      </c>
      <c r="AH296" s="29"/>
      <c r="AI296" s="15"/>
      <c r="AJ296" s="29"/>
    </row>
    <row r="297" spans="1:36" s="30" customFormat="1" ht="160.5" hidden="1" customHeight="1" thickBot="1">
      <c r="A297" s="8"/>
      <c r="B297" s="9" t="s">
        <v>647</v>
      </c>
      <c r="C297" s="9" t="s">
        <v>27</v>
      </c>
      <c r="D297" s="9" t="s">
        <v>435</v>
      </c>
      <c r="E297" s="9" t="s">
        <v>604</v>
      </c>
      <c r="F297" s="10" t="s">
        <v>1104</v>
      </c>
      <c r="G297" s="118" t="s">
        <v>605</v>
      </c>
      <c r="H297" s="11" t="s">
        <v>606</v>
      </c>
      <c r="I297" s="9" t="s">
        <v>607</v>
      </c>
      <c r="J297" s="9" t="s">
        <v>1485</v>
      </c>
      <c r="K297" s="9" t="s">
        <v>435</v>
      </c>
      <c r="L297" s="9" t="s">
        <v>192</v>
      </c>
      <c r="M297" s="140" t="s">
        <v>1178</v>
      </c>
      <c r="N297" s="141" t="s">
        <v>1178</v>
      </c>
      <c r="O297" s="136" t="s">
        <v>608</v>
      </c>
      <c r="P297" s="137" t="s">
        <v>609</v>
      </c>
      <c r="Q297" s="131" t="s">
        <v>37</v>
      </c>
      <c r="R297" s="137" t="s">
        <v>610</v>
      </c>
      <c r="S297" s="138" t="s">
        <v>611</v>
      </c>
      <c r="T297" s="155" t="s">
        <v>612</v>
      </c>
      <c r="U297" s="164" t="s">
        <v>1097</v>
      </c>
      <c r="V297" s="21">
        <v>3</v>
      </c>
      <c r="W297" s="12">
        <v>5</v>
      </c>
      <c r="X297" s="12">
        <f t="shared" si="71"/>
        <v>15</v>
      </c>
      <c r="Y297" s="12" t="s">
        <v>41</v>
      </c>
      <c r="Z297" s="31" t="s">
        <v>236</v>
      </c>
      <c r="AA297" s="31"/>
      <c r="AB297" s="31"/>
      <c r="AC297" s="12">
        <v>3</v>
      </c>
      <c r="AD297" s="12">
        <v>5</v>
      </c>
      <c r="AE297" s="12">
        <f t="shared" si="72"/>
        <v>15</v>
      </c>
      <c r="AF297" s="12" t="s">
        <v>41</v>
      </c>
      <c r="AG297" s="16" t="s">
        <v>64</v>
      </c>
      <c r="AH297" s="29"/>
      <c r="AI297" s="15"/>
      <c r="AJ297" s="29"/>
    </row>
    <row r="298" spans="1:36" s="30" customFormat="1" ht="160.5" hidden="1" customHeight="1" thickBot="1">
      <c r="A298" s="8"/>
      <c r="B298" s="9" t="s">
        <v>648</v>
      </c>
      <c r="C298" s="9" t="s">
        <v>27</v>
      </c>
      <c r="D298" s="9" t="s">
        <v>191</v>
      </c>
      <c r="E298" s="9" t="s">
        <v>604</v>
      </c>
      <c r="F298" s="10" t="s">
        <v>1104</v>
      </c>
      <c r="G298" s="118" t="s">
        <v>605</v>
      </c>
      <c r="H298" s="11" t="s">
        <v>606</v>
      </c>
      <c r="I298" s="9" t="s">
        <v>607</v>
      </c>
      <c r="J298" s="9" t="s">
        <v>1485</v>
      </c>
      <c r="K298" s="9" t="s">
        <v>435</v>
      </c>
      <c r="L298" s="9" t="s">
        <v>192</v>
      </c>
      <c r="M298" s="140" t="s">
        <v>1178</v>
      </c>
      <c r="N298" s="141" t="s">
        <v>1178</v>
      </c>
      <c r="O298" s="136" t="s">
        <v>608</v>
      </c>
      <c r="P298" s="137" t="s">
        <v>609</v>
      </c>
      <c r="Q298" s="131" t="s">
        <v>37</v>
      </c>
      <c r="R298" s="137" t="s">
        <v>610</v>
      </c>
      <c r="S298" s="138" t="s">
        <v>611</v>
      </c>
      <c r="T298" s="155" t="s">
        <v>612</v>
      </c>
      <c r="U298" s="164" t="s">
        <v>1097</v>
      </c>
      <c r="V298" s="21">
        <v>7</v>
      </c>
      <c r="W298" s="12">
        <v>7</v>
      </c>
      <c r="X298" s="18">
        <f t="shared" si="69"/>
        <v>49</v>
      </c>
      <c r="Y298" s="22" t="s">
        <v>41</v>
      </c>
      <c r="Z298" s="19" t="s">
        <v>42</v>
      </c>
      <c r="AA298" s="20" t="s">
        <v>43</v>
      </c>
      <c r="AB298" s="20" t="s">
        <v>44</v>
      </c>
      <c r="AC298" s="21">
        <v>7</v>
      </c>
      <c r="AD298" s="12">
        <v>7</v>
      </c>
      <c r="AE298" s="18">
        <f t="shared" ref="AE298:AE306" si="73">AC298*AD298</f>
        <v>49</v>
      </c>
      <c r="AF298" s="22" t="s">
        <v>41</v>
      </c>
      <c r="AG298" s="14" t="s">
        <v>45</v>
      </c>
      <c r="AH298" s="29"/>
      <c r="AI298" s="15"/>
      <c r="AJ298" s="29"/>
    </row>
    <row r="299" spans="1:36" s="30" customFormat="1" ht="160.5" hidden="1" customHeight="1" thickBot="1">
      <c r="A299" s="8"/>
      <c r="B299" s="9" t="s">
        <v>649</v>
      </c>
      <c r="C299" s="9" t="s">
        <v>27</v>
      </c>
      <c r="D299" s="9" t="s">
        <v>166</v>
      </c>
      <c r="E299" s="9" t="s">
        <v>615</v>
      </c>
      <c r="F299" s="10" t="s">
        <v>1104</v>
      </c>
      <c r="G299" s="118" t="s">
        <v>605</v>
      </c>
      <c r="H299" s="11" t="s">
        <v>606</v>
      </c>
      <c r="I299" s="9" t="s">
        <v>607</v>
      </c>
      <c r="J299" s="9" t="s">
        <v>1485</v>
      </c>
      <c r="K299" s="9" t="s">
        <v>435</v>
      </c>
      <c r="L299" s="9" t="s">
        <v>192</v>
      </c>
      <c r="M299" s="140" t="s">
        <v>1178</v>
      </c>
      <c r="N299" s="141" t="s">
        <v>1178</v>
      </c>
      <c r="O299" s="136" t="s">
        <v>608</v>
      </c>
      <c r="P299" s="137" t="s">
        <v>609</v>
      </c>
      <c r="Q299" s="131" t="s">
        <v>37</v>
      </c>
      <c r="R299" s="137" t="s">
        <v>610</v>
      </c>
      <c r="S299" s="138" t="s">
        <v>611</v>
      </c>
      <c r="T299" s="155" t="s">
        <v>612</v>
      </c>
      <c r="U299" s="164" t="s">
        <v>1097</v>
      </c>
      <c r="V299" s="21">
        <v>5</v>
      </c>
      <c r="W299" s="12">
        <v>9</v>
      </c>
      <c r="X299" s="18">
        <f t="shared" si="69"/>
        <v>45</v>
      </c>
      <c r="Y299" s="22" t="s">
        <v>41</v>
      </c>
      <c r="Z299" s="19" t="s">
        <v>42</v>
      </c>
      <c r="AA299" s="20" t="s">
        <v>43</v>
      </c>
      <c r="AB299" s="20" t="s">
        <v>44</v>
      </c>
      <c r="AC299" s="21">
        <v>5</v>
      </c>
      <c r="AD299" s="12">
        <v>9</v>
      </c>
      <c r="AE299" s="18">
        <f t="shared" si="73"/>
        <v>45</v>
      </c>
      <c r="AF299" s="22" t="s">
        <v>41</v>
      </c>
      <c r="AG299" s="14" t="s">
        <v>45</v>
      </c>
      <c r="AH299" s="29"/>
      <c r="AI299" s="15"/>
      <c r="AJ299" s="29"/>
    </row>
    <row r="300" spans="1:36" s="30" customFormat="1" ht="160.5" hidden="1" customHeight="1" thickBot="1">
      <c r="A300" s="8"/>
      <c r="B300" s="9" t="s">
        <v>650</v>
      </c>
      <c r="C300" s="9" t="s">
        <v>27</v>
      </c>
      <c r="D300" s="9" t="s">
        <v>166</v>
      </c>
      <c r="E300" s="9" t="s">
        <v>604</v>
      </c>
      <c r="F300" s="10" t="s">
        <v>1104</v>
      </c>
      <c r="G300" s="118" t="s">
        <v>69</v>
      </c>
      <c r="H300" s="11" t="s">
        <v>606</v>
      </c>
      <c r="I300" s="9" t="s">
        <v>607</v>
      </c>
      <c r="J300" s="9" t="s">
        <v>1485</v>
      </c>
      <c r="K300" s="9" t="s">
        <v>435</v>
      </c>
      <c r="L300" s="9" t="s">
        <v>192</v>
      </c>
      <c r="M300" s="140" t="s">
        <v>1178</v>
      </c>
      <c r="N300" s="141" t="s">
        <v>1178</v>
      </c>
      <c r="O300" s="136" t="s">
        <v>608</v>
      </c>
      <c r="P300" s="137" t="s">
        <v>609</v>
      </c>
      <c r="Q300" s="131" t="s">
        <v>37</v>
      </c>
      <c r="R300" s="137" t="s">
        <v>610</v>
      </c>
      <c r="S300" s="138" t="s">
        <v>611</v>
      </c>
      <c r="T300" s="155" t="s">
        <v>612</v>
      </c>
      <c r="U300" s="164" t="s">
        <v>1097</v>
      </c>
      <c r="V300" s="21">
        <v>5</v>
      </c>
      <c r="W300" s="12">
        <v>5</v>
      </c>
      <c r="X300" s="18">
        <f t="shared" si="69"/>
        <v>25</v>
      </c>
      <c r="Y300" s="12" t="s">
        <v>41</v>
      </c>
      <c r="Z300" s="31"/>
      <c r="AA300" s="31"/>
      <c r="AB300" s="31"/>
      <c r="AC300" s="21">
        <v>5</v>
      </c>
      <c r="AD300" s="12">
        <v>5</v>
      </c>
      <c r="AE300" s="18">
        <f t="shared" si="73"/>
        <v>25</v>
      </c>
      <c r="AF300" s="12" t="s">
        <v>41</v>
      </c>
      <c r="AG300" s="16" t="s">
        <v>64</v>
      </c>
      <c r="AH300" s="29"/>
      <c r="AI300" s="15"/>
      <c r="AJ300" s="29"/>
    </row>
    <row r="301" spans="1:36" s="30" customFormat="1" ht="160.5" hidden="1" customHeight="1" thickBot="1">
      <c r="A301" s="8"/>
      <c r="B301" s="9" t="s">
        <v>651</v>
      </c>
      <c r="C301" s="9" t="s">
        <v>27</v>
      </c>
      <c r="D301" s="9" t="s">
        <v>652</v>
      </c>
      <c r="E301" s="9" t="s">
        <v>604</v>
      </c>
      <c r="F301" s="10" t="s">
        <v>1104</v>
      </c>
      <c r="G301" s="118" t="s">
        <v>605</v>
      </c>
      <c r="H301" s="11" t="s">
        <v>606</v>
      </c>
      <c r="I301" s="9" t="s">
        <v>607</v>
      </c>
      <c r="J301" s="9" t="s">
        <v>1485</v>
      </c>
      <c r="K301" s="9" t="s">
        <v>435</v>
      </c>
      <c r="L301" s="9" t="s">
        <v>192</v>
      </c>
      <c r="M301" s="140" t="s">
        <v>1178</v>
      </c>
      <c r="N301" s="141" t="s">
        <v>1178</v>
      </c>
      <c r="O301" s="136" t="s">
        <v>608</v>
      </c>
      <c r="P301" s="137" t="s">
        <v>609</v>
      </c>
      <c r="Q301" s="131" t="s">
        <v>37</v>
      </c>
      <c r="R301" s="137" t="s">
        <v>610</v>
      </c>
      <c r="S301" s="138" t="s">
        <v>611</v>
      </c>
      <c r="T301" s="155" t="s">
        <v>612</v>
      </c>
      <c r="U301" s="164" t="s">
        <v>1097</v>
      </c>
      <c r="V301" s="21">
        <v>5</v>
      </c>
      <c r="W301" s="12">
        <v>9</v>
      </c>
      <c r="X301" s="18">
        <f t="shared" si="69"/>
        <v>45</v>
      </c>
      <c r="Y301" s="22" t="s">
        <v>41</v>
      </c>
      <c r="Z301" s="19" t="s">
        <v>42</v>
      </c>
      <c r="AA301" s="20" t="s">
        <v>43</v>
      </c>
      <c r="AB301" s="20" t="s">
        <v>44</v>
      </c>
      <c r="AC301" s="21">
        <v>5</v>
      </c>
      <c r="AD301" s="12">
        <v>9</v>
      </c>
      <c r="AE301" s="18">
        <f t="shared" si="73"/>
        <v>45</v>
      </c>
      <c r="AF301" s="22" t="s">
        <v>41</v>
      </c>
      <c r="AG301" s="14" t="s">
        <v>45</v>
      </c>
      <c r="AH301" s="29"/>
      <c r="AI301" s="15"/>
      <c r="AJ301" s="29"/>
    </row>
    <row r="302" spans="1:36" s="30" customFormat="1" ht="160.5" hidden="1" customHeight="1" thickBot="1">
      <c r="A302" s="8"/>
      <c r="B302" s="9" t="s">
        <v>653</v>
      </c>
      <c r="C302" s="9" t="s">
        <v>27</v>
      </c>
      <c r="D302" s="9" t="s">
        <v>166</v>
      </c>
      <c r="E302" s="9" t="s">
        <v>604</v>
      </c>
      <c r="F302" s="10" t="s">
        <v>1104</v>
      </c>
      <c r="G302" s="118" t="s">
        <v>605</v>
      </c>
      <c r="H302" s="11" t="s">
        <v>606</v>
      </c>
      <c r="I302" s="9" t="s">
        <v>607</v>
      </c>
      <c r="J302" s="9" t="s">
        <v>1485</v>
      </c>
      <c r="K302" s="9" t="s">
        <v>435</v>
      </c>
      <c r="L302" s="9" t="s">
        <v>192</v>
      </c>
      <c r="M302" s="140" t="s">
        <v>1178</v>
      </c>
      <c r="N302" s="141" t="s">
        <v>1178</v>
      </c>
      <c r="O302" s="136" t="s">
        <v>608</v>
      </c>
      <c r="P302" s="137" t="s">
        <v>609</v>
      </c>
      <c r="Q302" s="131" t="s">
        <v>37</v>
      </c>
      <c r="R302" s="137" t="s">
        <v>610</v>
      </c>
      <c r="S302" s="138" t="s">
        <v>611</v>
      </c>
      <c r="T302" s="155" t="s">
        <v>612</v>
      </c>
      <c r="U302" s="164" t="s">
        <v>1097</v>
      </c>
      <c r="V302" s="21">
        <v>7</v>
      </c>
      <c r="W302" s="12">
        <v>7</v>
      </c>
      <c r="X302" s="18">
        <f t="shared" si="69"/>
        <v>49</v>
      </c>
      <c r="Y302" s="22" t="s">
        <v>41</v>
      </c>
      <c r="Z302" s="19" t="s">
        <v>42</v>
      </c>
      <c r="AA302" s="20" t="s">
        <v>43</v>
      </c>
      <c r="AB302" s="20" t="s">
        <v>44</v>
      </c>
      <c r="AC302" s="21">
        <v>7</v>
      </c>
      <c r="AD302" s="12">
        <v>7</v>
      </c>
      <c r="AE302" s="18">
        <f t="shared" si="73"/>
        <v>49</v>
      </c>
      <c r="AF302" s="22" t="s">
        <v>41</v>
      </c>
      <c r="AG302" s="14" t="s">
        <v>45</v>
      </c>
      <c r="AH302" s="29"/>
      <c r="AI302" s="15"/>
      <c r="AJ302" s="29"/>
    </row>
    <row r="303" spans="1:36" s="30" customFormat="1" ht="160.5" hidden="1" customHeight="1" thickBot="1">
      <c r="A303" s="8"/>
      <c r="B303" s="9" t="s">
        <v>654</v>
      </c>
      <c r="C303" s="9" t="s">
        <v>27</v>
      </c>
      <c r="D303" s="9" t="s">
        <v>166</v>
      </c>
      <c r="E303" s="9" t="s">
        <v>615</v>
      </c>
      <c r="F303" s="10" t="s">
        <v>1104</v>
      </c>
      <c r="G303" s="118" t="s">
        <v>605</v>
      </c>
      <c r="H303" s="11" t="s">
        <v>606</v>
      </c>
      <c r="I303" s="9" t="s">
        <v>607</v>
      </c>
      <c r="J303" s="9" t="s">
        <v>1485</v>
      </c>
      <c r="K303" s="9" t="s">
        <v>435</v>
      </c>
      <c r="L303" s="9" t="s">
        <v>192</v>
      </c>
      <c r="M303" s="140" t="s">
        <v>1178</v>
      </c>
      <c r="N303" s="141" t="s">
        <v>1178</v>
      </c>
      <c r="O303" s="136" t="s">
        <v>608</v>
      </c>
      <c r="P303" s="137" t="s">
        <v>609</v>
      </c>
      <c r="Q303" s="131" t="s">
        <v>37</v>
      </c>
      <c r="R303" s="137" t="s">
        <v>610</v>
      </c>
      <c r="S303" s="138" t="s">
        <v>611</v>
      </c>
      <c r="T303" s="155" t="s">
        <v>612</v>
      </c>
      <c r="U303" s="164" t="s">
        <v>1097</v>
      </c>
      <c r="V303" s="21">
        <v>5</v>
      </c>
      <c r="W303" s="12">
        <v>9</v>
      </c>
      <c r="X303" s="18">
        <f t="shared" si="69"/>
        <v>45</v>
      </c>
      <c r="Y303" s="22" t="s">
        <v>41</v>
      </c>
      <c r="Z303" s="19" t="s">
        <v>42</v>
      </c>
      <c r="AA303" s="20" t="s">
        <v>43</v>
      </c>
      <c r="AB303" s="20" t="s">
        <v>44</v>
      </c>
      <c r="AC303" s="21">
        <v>5</v>
      </c>
      <c r="AD303" s="12">
        <v>9</v>
      </c>
      <c r="AE303" s="18">
        <f t="shared" si="73"/>
        <v>45</v>
      </c>
      <c r="AF303" s="22" t="s">
        <v>41</v>
      </c>
      <c r="AG303" s="14" t="s">
        <v>45</v>
      </c>
      <c r="AH303" s="29"/>
      <c r="AI303" s="15"/>
      <c r="AJ303" s="29"/>
    </row>
    <row r="304" spans="1:36" s="30" customFormat="1" ht="160.5" hidden="1" customHeight="1" thickBot="1">
      <c r="A304" s="8"/>
      <c r="B304" s="9" t="s">
        <v>655</v>
      </c>
      <c r="C304" s="9" t="s">
        <v>27</v>
      </c>
      <c r="D304" s="9" t="s">
        <v>166</v>
      </c>
      <c r="E304" s="9" t="s">
        <v>604</v>
      </c>
      <c r="F304" s="10" t="s">
        <v>1104</v>
      </c>
      <c r="G304" s="118" t="s">
        <v>605</v>
      </c>
      <c r="H304" s="11" t="s">
        <v>606</v>
      </c>
      <c r="I304" s="9" t="s">
        <v>607</v>
      </c>
      <c r="J304" s="9" t="s">
        <v>1485</v>
      </c>
      <c r="K304" s="9" t="s">
        <v>435</v>
      </c>
      <c r="L304" s="9" t="s">
        <v>192</v>
      </c>
      <c r="M304" s="140" t="s">
        <v>1178</v>
      </c>
      <c r="N304" s="141" t="s">
        <v>1178</v>
      </c>
      <c r="O304" s="136" t="s">
        <v>608</v>
      </c>
      <c r="P304" s="137" t="s">
        <v>609</v>
      </c>
      <c r="Q304" s="131" t="s">
        <v>37</v>
      </c>
      <c r="R304" s="137" t="s">
        <v>610</v>
      </c>
      <c r="S304" s="138" t="s">
        <v>611</v>
      </c>
      <c r="T304" s="155" t="s">
        <v>612</v>
      </c>
      <c r="U304" s="164" t="s">
        <v>1097</v>
      </c>
      <c r="V304" s="21">
        <v>5</v>
      </c>
      <c r="W304" s="12">
        <v>9</v>
      </c>
      <c r="X304" s="18">
        <f t="shared" si="69"/>
        <v>45</v>
      </c>
      <c r="Y304" s="22" t="s">
        <v>41</v>
      </c>
      <c r="Z304" s="19" t="s">
        <v>42</v>
      </c>
      <c r="AA304" s="20" t="s">
        <v>43</v>
      </c>
      <c r="AB304" s="20" t="s">
        <v>44</v>
      </c>
      <c r="AC304" s="21">
        <v>5</v>
      </c>
      <c r="AD304" s="12">
        <v>9</v>
      </c>
      <c r="AE304" s="18">
        <f t="shared" si="73"/>
        <v>45</v>
      </c>
      <c r="AF304" s="22" t="s">
        <v>41</v>
      </c>
      <c r="AG304" s="14" t="s">
        <v>45</v>
      </c>
      <c r="AH304" s="29"/>
      <c r="AI304" s="15"/>
      <c r="AJ304" s="29"/>
    </row>
    <row r="305" spans="1:36" s="30" customFormat="1" ht="160.5" hidden="1" customHeight="1" thickBot="1">
      <c r="A305" s="8"/>
      <c r="B305" s="9" t="s">
        <v>656</v>
      </c>
      <c r="C305" s="9" t="s">
        <v>27</v>
      </c>
      <c r="D305" s="9" t="s">
        <v>166</v>
      </c>
      <c r="E305" s="9" t="s">
        <v>615</v>
      </c>
      <c r="F305" s="10" t="s">
        <v>1104</v>
      </c>
      <c r="G305" s="118" t="s">
        <v>605</v>
      </c>
      <c r="H305" s="11" t="s">
        <v>606</v>
      </c>
      <c r="I305" s="9" t="s">
        <v>607</v>
      </c>
      <c r="J305" s="9" t="s">
        <v>1485</v>
      </c>
      <c r="K305" s="9" t="s">
        <v>435</v>
      </c>
      <c r="L305" s="9" t="s">
        <v>192</v>
      </c>
      <c r="M305" s="140" t="s">
        <v>1178</v>
      </c>
      <c r="N305" s="141" t="s">
        <v>1178</v>
      </c>
      <c r="O305" s="136" t="s">
        <v>608</v>
      </c>
      <c r="P305" s="137" t="s">
        <v>609</v>
      </c>
      <c r="Q305" s="131" t="s">
        <v>37</v>
      </c>
      <c r="R305" s="137" t="s">
        <v>610</v>
      </c>
      <c r="S305" s="138" t="s">
        <v>611</v>
      </c>
      <c r="T305" s="155" t="s">
        <v>612</v>
      </c>
      <c r="U305" s="160" t="s">
        <v>1062</v>
      </c>
      <c r="V305" s="21">
        <v>3</v>
      </c>
      <c r="W305" s="12">
        <v>7</v>
      </c>
      <c r="X305" s="18">
        <f t="shared" si="69"/>
        <v>21</v>
      </c>
      <c r="Y305" s="12" t="s">
        <v>41</v>
      </c>
      <c r="Z305" s="31"/>
      <c r="AA305" s="31"/>
      <c r="AB305" s="31"/>
      <c r="AC305" s="21">
        <v>3</v>
      </c>
      <c r="AD305" s="12">
        <v>7</v>
      </c>
      <c r="AE305" s="18">
        <f t="shared" si="73"/>
        <v>21</v>
      </c>
      <c r="AF305" s="12" t="s">
        <v>41</v>
      </c>
      <c r="AG305" s="16" t="s">
        <v>64</v>
      </c>
      <c r="AH305" s="29"/>
      <c r="AI305" s="15"/>
      <c r="AJ305" s="29"/>
    </row>
    <row r="306" spans="1:36" s="30" customFormat="1" ht="160.5" hidden="1" customHeight="1" thickBot="1">
      <c r="A306" s="8"/>
      <c r="B306" s="9" t="s">
        <v>657</v>
      </c>
      <c r="C306" s="9" t="s">
        <v>27</v>
      </c>
      <c r="D306" s="9" t="s">
        <v>435</v>
      </c>
      <c r="E306" s="9" t="s">
        <v>615</v>
      </c>
      <c r="F306" s="10" t="s">
        <v>1104</v>
      </c>
      <c r="G306" s="118" t="s">
        <v>605</v>
      </c>
      <c r="H306" s="11" t="s">
        <v>606</v>
      </c>
      <c r="I306" s="9" t="s">
        <v>607</v>
      </c>
      <c r="J306" s="9" t="s">
        <v>1485</v>
      </c>
      <c r="K306" s="9" t="s">
        <v>435</v>
      </c>
      <c r="L306" s="9" t="s">
        <v>192</v>
      </c>
      <c r="M306" s="140" t="s">
        <v>1178</v>
      </c>
      <c r="N306" s="141" t="s">
        <v>1178</v>
      </c>
      <c r="O306" s="136" t="s">
        <v>608</v>
      </c>
      <c r="P306" s="137" t="s">
        <v>609</v>
      </c>
      <c r="Q306" s="131" t="s">
        <v>37</v>
      </c>
      <c r="R306" s="137" t="s">
        <v>610</v>
      </c>
      <c r="S306" s="138" t="s">
        <v>611</v>
      </c>
      <c r="T306" s="155" t="s">
        <v>612</v>
      </c>
      <c r="U306" s="160" t="s">
        <v>1062</v>
      </c>
      <c r="V306" s="21">
        <v>5</v>
      </c>
      <c r="W306" s="12">
        <v>7</v>
      </c>
      <c r="X306" s="18">
        <f t="shared" si="69"/>
        <v>35</v>
      </c>
      <c r="Y306" s="22" t="s">
        <v>41</v>
      </c>
      <c r="Z306" s="19" t="s">
        <v>42</v>
      </c>
      <c r="AA306" s="20" t="s">
        <v>43</v>
      </c>
      <c r="AB306" s="20" t="s">
        <v>44</v>
      </c>
      <c r="AC306" s="21">
        <v>5</v>
      </c>
      <c r="AD306" s="12">
        <v>7</v>
      </c>
      <c r="AE306" s="18">
        <f t="shared" si="73"/>
        <v>35</v>
      </c>
      <c r="AF306" s="22" t="s">
        <v>41</v>
      </c>
      <c r="AG306" s="14" t="s">
        <v>45</v>
      </c>
      <c r="AH306" s="29"/>
      <c r="AI306" s="15"/>
      <c r="AJ306" s="29"/>
    </row>
    <row r="307" spans="1:36" s="30" customFormat="1" ht="160.5" hidden="1" customHeight="1" thickBot="1">
      <c r="A307" s="8"/>
      <c r="B307" s="9" t="s">
        <v>658</v>
      </c>
      <c r="C307" s="9" t="s">
        <v>27</v>
      </c>
      <c r="D307" s="9" t="s">
        <v>626</v>
      </c>
      <c r="E307" s="9" t="s">
        <v>604</v>
      </c>
      <c r="F307" s="10" t="s">
        <v>1104</v>
      </c>
      <c r="G307" s="118" t="s">
        <v>605</v>
      </c>
      <c r="H307" s="11" t="s">
        <v>606</v>
      </c>
      <c r="I307" s="9" t="s">
        <v>607</v>
      </c>
      <c r="J307" s="9" t="s">
        <v>1485</v>
      </c>
      <c r="K307" s="9" t="s">
        <v>435</v>
      </c>
      <c r="L307" s="9" t="s">
        <v>192</v>
      </c>
      <c r="M307" s="140" t="s">
        <v>1178</v>
      </c>
      <c r="N307" s="141" t="s">
        <v>1178</v>
      </c>
      <c r="O307" s="136" t="s">
        <v>608</v>
      </c>
      <c r="P307" s="137" t="s">
        <v>609</v>
      </c>
      <c r="Q307" s="131" t="s">
        <v>37</v>
      </c>
      <c r="R307" s="137" t="s">
        <v>610</v>
      </c>
      <c r="S307" s="138" t="s">
        <v>611</v>
      </c>
      <c r="T307" s="155" t="s">
        <v>612</v>
      </c>
      <c r="U307" s="164" t="s">
        <v>1097</v>
      </c>
      <c r="V307" s="21">
        <v>7</v>
      </c>
      <c r="W307" s="12">
        <v>7</v>
      </c>
      <c r="X307" s="18">
        <f>V307*W307</f>
        <v>49</v>
      </c>
      <c r="Y307" s="22" t="s">
        <v>41</v>
      </c>
      <c r="Z307" s="19" t="s">
        <v>42</v>
      </c>
      <c r="AA307" s="20" t="s">
        <v>43</v>
      </c>
      <c r="AB307" s="20" t="s">
        <v>44</v>
      </c>
      <c r="AC307" s="21">
        <v>7</v>
      </c>
      <c r="AD307" s="12">
        <v>7</v>
      </c>
      <c r="AE307" s="18">
        <f>AC307*AD307</f>
        <v>49</v>
      </c>
      <c r="AF307" s="22" t="s">
        <v>41</v>
      </c>
      <c r="AG307" s="14" t="s">
        <v>45</v>
      </c>
      <c r="AH307" s="29"/>
      <c r="AI307" s="15"/>
      <c r="AJ307" s="29"/>
    </row>
    <row r="308" spans="1:36" s="30" customFormat="1" ht="160.5" hidden="1" customHeight="1" thickBot="1">
      <c r="A308" s="8"/>
      <c r="B308" s="9" t="s">
        <v>659</v>
      </c>
      <c r="C308" s="9" t="s">
        <v>27</v>
      </c>
      <c r="D308" s="9" t="s">
        <v>166</v>
      </c>
      <c r="E308" s="9" t="s">
        <v>615</v>
      </c>
      <c r="F308" s="10" t="s">
        <v>1104</v>
      </c>
      <c r="G308" s="118" t="s">
        <v>605</v>
      </c>
      <c r="H308" s="11" t="s">
        <v>606</v>
      </c>
      <c r="I308" s="9" t="s">
        <v>607</v>
      </c>
      <c r="J308" s="9" t="s">
        <v>1485</v>
      </c>
      <c r="K308" s="9" t="s">
        <v>435</v>
      </c>
      <c r="L308" s="9" t="s">
        <v>192</v>
      </c>
      <c r="M308" s="140" t="s">
        <v>1178</v>
      </c>
      <c r="N308" s="141" t="s">
        <v>1178</v>
      </c>
      <c r="O308" s="136" t="s">
        <v>608</v>
      </c>
      <c r="P308" s="137" t="s">
        <v>609</v>
      </c>
      <c r="Q308" s="131" t="s">
        <v>37</v>
      </c>
      <c r="R308" s="137" t="s">
        <v>610</v>
      </c>
      <c r="S308" s="138" t="s">
        <v>611</v>
      </c>
      <c r="T308" s="155" t="s">
        <v>612</v>
      </c>
      <c r="U308" s="164" t="s">
        <v>1097</v>
      </c>
      <c r="V308" s="21">
        <v>5</v>
      </c>
      <c r="W308" s="12">
        <v>7</v>
      </c>
      <c r="X308" s="18">
        <f>V308*W308</f>
        <v>35</v>
      </c>
      <c r="Y308" s="22" t="s">
        <v>41</v>
      </c>
      <c r="Z308" s="19" t="s">
        <v>42</v>
      </c>
      <c r="AA308" s="20" t="s">
        <v>43</v>
      </c>
      <c r="AB308" s="20" t="s">
        <v>44</v>
      </c>
      <c r="AC308" s="21">
        <v>5</v>
      </c>
      <c r="AD308" s="12">
        <v>7</v>
      </c>
      <c r="AE308" s="18">
        <f>AC308*AD308</f>
        <v>35</v>
      </c>
      <c r="AF308" s="22" t="s">
        <v>41</v>
      </c>
      <c r="AG308" s="14" t="s">
        <v>45</v>
      </c>
      <c r="AH308" s="29"/>
      <c r="AI308" s="15"/>
      <c r="AJ308" s="29"/>
    </row>
    <row r="309" spans="1:36" s="30" customFormat="1" ht="160.5" hidden="1" customHeight="1" thickBot="1">
      <c r="A309" s="8"/>
      <c r="B309" s="9" t="s">
        <v>660</v>
      </c>
      <c r="C309" s="9" t="s">
        <v>27</v>
      </c>
      <c r="D309" s="9" t="s">
        <v>435</v>
      </c>
      <c r="E309" s="9" t="s">
        <v>604</v>
      </c>
      <c r="F309" s="10" t="s">
        <v>1104</v>
      </c>
      <c r="G309" s="118" t="s">
        <v>605</v>
      </c>
      <c r="H309" s="11" t="s">
        <v>606</v>
      </c>
      <c r="I309" s="9" t="s">
        <v>607</v>
      </c>
      <c r="J309" s="9" t="s">
        <v>1485</v>
      </c>
      <c r="K309" s="9" t="s">
        <v>435</v>
      </c>
      <c r="L309" s="9" t="s">
        <v>192</v>
      </c>
      <c r="M309" s="140" t="s">
        <v>1178</v>
      </c>
      <c r="N309" s="141" t="s">
        <v>1178</v>
      </c>
      <c r="O309" s="136" t="s">
        <v>608</v>
      </c>
      <c r="P309" s="137" t="s">
        <v>609</v>
      </c>
      <c r="Q309" s="131" t="s">
        <v>37</v>
      </c>
      <c r="R309" s="137" t="s">
        <v>610</v>
      </c>
      <c r="S309" s="138" t="s">
        <v>611</v>
      </c>
      <c r="T309" s="155" t="s">
        <v>612</v>
      </c>
      <c r="U309" s="164" t="s">
        <v>1097</v>
      </c>
      <c r="V309" s="21">
        <v>5</v>
      </c>
      <c r="W309" s="12">
        <v>7</v>
      </c>
      <c r="X309" s="18">
        <f>V309*W309</f>
        <v>35</v>
      </c>
      <c r="Y309" s="22" t="s">
        <v>41</v>
      </c>
      <c r="Z309" s="19" t="s">
        <v>42</v>
      </c>
      <c r="AA309" s="20" t="s">
        <v>43</v>
      </c>
      <c r="AB309" s="20" t="s">
        <v>44</v>
      </c>
      <c r="AC309" s="21">
        <v>5</v>
      </c>
      <c r="AD309" s="12">
        <v>7</v>
      </c>
      <c r="AE309" s="18">
        <f>AC309*AD309</f>
        <v>35</v>
      </c>
      <c r="AF309" s="22" t="s">
        <v>41</v>
      </c>
      <c r="AG309" s="14" t="s">
        <v>45</v>
      </c>
      <c r="AH309" s="29"/>
      <c r="AI309" s="15"/>
      <c r="AJ309" s="29"/>
    </row>
    <row r="310" spans="1:36" s="30" customFormat="1" ht="160.5" hidden="1" customHeight="1" thickBot="1">
      <c r="A310" s="8"/>
      <c r="B310" s="9" t="s">
        <v>661</v>
      </c>
      <c r="C310" s="9" t="s">
        <v>27</v>
      </c>
      <c r="D310" s="9" t="s">
        <v>662</v>
      </c>
      <c r="E310" s="9" t="s">
        <v>615</v>
      </c>
      <c r="F310" s="10" t="s">
        <v>1104</v>
      </c>
      <c r="G310" s="118" t="s">
        <v>605</v>
      </c>
      <c r="H310" s="11" t="s">
        <v>606</v>
      </c>
      <c r="I310" s="9" t="s">
        <v>607</v>
      </c>
      <c r="J310" s="9" t="s">
        <v>1485</v>
      </c>
      <c r="K310" s="9" t="s">
        <v>435</v>
      </c>
      <c r="L310" s="9" t="s">
        <v>192</v>
      </c>
      <c r="M310" s="140" t="s">
        <v>1178</v>
      </c>
      <c r="N310" s="141" t="s">
        <v>1178</v>
      </c>
      <c r="O310" s="136" t="s">
        <v>608</v>
      </c>
      <c r="P310" s="137" t="s">
        <v>609</v>
      </c>
      <c r="Q310" s="131" t="s">
        <v>37</v>
      </c>
      <c r="R310" s="137" t="s">
        <v>610</v>
      </c>
      <c r="S310" s="138" t="s">
        <v>611</v>
      </c>
      <c r="T310" s="155" t="s">
        <v>612</v>
      </c>
      <c r="U310" s="164" t="s">
        <v>1098</v>
      </c>
      <c r="V310" s="21">
        <v>5</v>
      </c>
      <c r="W310" s="12">
        <v>7</v>
      </c>
      <c r="X310" s="18">
        <f t="shared" si="69"/>
        <v>35</v>
      </c>
      <c r="Y310" s="22" t="s">
        <v>41</v>
      </c>
      <c r="Z310" s="19" t="s">
        <v>42</v>
      </c>
      <c r="AA310" s="20" t="s">
        <v>43</v>
      </c>
      <c r="AB310" s="20" t="s">
        <v>44</v>
      </c>
      <c r="AC310" s="21">
        <v>5</v>
      </c>
      <c r="AD310" s="12">
        <v>7</v>
      </c>
      <c r="AE310" s="18">
        <f t="shared" ref="AE310:AE354" si="74">AC310*AD310</f>
        <v>35</v>
      </c>
      <c r="AF310" s="22" t="s">
        <v>41</v>
      </c>
      <c r="AG310" s="14" t="s">
        <v>45</v>
      </c>
      <c r="AH310" s="29"/>
      <c r="AI310" s="15"/>
      <c r="AJ310" s="29"/>
    </row>
    <row r="311" spans="1:36" s="30" customFormat="1" ht="160.5" hidden="1" customHeight="1" thickBot="1">
      <c r="A311" s="8"/>
      <c r="B311" s="9" t="s">
        <v>663</v>
      </c>
      <c r="C311" s="9" t="s">
        <v>27</v>
      </c>
      <c r="D311" s="9" t="s">
        <v>435</v>
      </c>
      <c r="E311" s="9" t="s">
        <v>604</v>
      </c>
      <c r="F311" s="10" t="s">
        <v>1104</v>
      </c>
      <c r="G311" s="118" t="s">
        <v>605</v>
      </c>
      <c r="H311" s="11" t="s">
        <v>606</v>
      </c>
      <c r="I311" s="9" t="s">
        <v>607</v>
      </c>
      <c r="J311" s="9" t="s">
        <v>1485</v>
      </c>
      <c r="K311" s="9" t="s">
        <v>435</v>
      </c>
      <c r="L311" s="9" t="s">
        <v>192</v>
      </c>
      <c r="M311" s="140" t="s">
        <v>1178</v>
      </c>
      <c r="N311" s="141" t="s">
        <v>1178</v>
      </c>
      <c r="O311" s="136" t="s">
        <v>608</v>
      </c>
      <c r="P311" s="137" t="s">
        <v>609</v>
      </c>
      <c r="Q311" s="131" t="s">
        <v>37</v>
      </c>
      <c r="R311" s="137" t="s">
        <v>610</v>
      </c>
      <c r="S311" s="138" t="s">
        <v>611</v>
      </c>
      <c r="T311" s="155" t="s">
        <v>612</v>
      </c>
      <c r="U311" s="164" t="s">
        <v>1098</v>
      </c>
      <c r="V311" s="21">
        <v>5</v>
      </c>
      <c r="W311" s="12">
        <v>7</v>
      </c>
      <c r="X311" s="18">
        <f t="shared" si="69"/>
        <v>35</v>
      </c>
      <c r="Y311" s="22" t="s">
        <v>41</v>
      </c>
      <c r="Z311" s="19" t="s">
        <v>42</v>
      </c>
      <c r="AA311" s="20" t="s">
        <v>43</v>
      </c>
      <c r="AB311" s="20" t="s">
        <v>44</v>
      </c>
      <c r="AC311" s="21">
        <v>5</v>
      </c>
      <c r="AD311" s="12">
        <v>7</v>
      </c>
      <c r="AE311" s="18">
        <f t="shared" si="74"/>
        <v>35</v>
      </c>
      <c r="AF311" s="22" t="s">
        <v>41</v>
      </c>
      <c r="AG311" s="14" t="s">
        <v>45</v>
      </c>
      <c r="AH311" s="29"/>
      <c r="AI311" s="15"/>
      <c r="AJ311" s="29"/>
    </row>
    <row r="312" spans="1:36" s="30" customFormat="1" ht="160.5" hidden="1" customHeight="1" thickBot="1">
      <c r="A312" s="8"/>
      <c r="B312" s="9" t="s">
        <v>664</v>
      </c>
      <c r="C312" s="9" t="s">
        <v>27</v>
      </c>
      <c r="D312" s="9" t="s">
        <v>665</v>
      </c>
      <c r="E312" s="9" t="s">
        <v>615</v>
      </c>
      <c r="F312" s="10" t="s">
        <v>1104</v>
      </c>
      <c r="G312" s="118" t="s">
        <v>605</v>
      </c>
      <c r="H312" s="11" t="s">
        <v>606</v>
      </c>
      <c r="I312" s="9" t="s">
        <v>607</v>
      </c>
      <c r="J312" s="9" t="s">
        <v>1485</v>
      </c>
      <c r="K312" s="9" t="s">
        <v>435</v>
      </c>
      <c r="L312" s="9" t="s">
        <v>192</v>
      </c>
      <c r="M312" s="140" t="s">
        <v>1178</v>
      </c>
      <c r="N312" s="141" t="s">
        <v>1178</v>
      </c>
      <c r="O312" s="136" t="s">
        <v>608</v>
      </c>
      <c r="P312" s="137" t="s">
        <v>609</v>
      </c>
      <c r="Q312" s="131" t="s">
        <v>37</v>
      </c>
      <c r="R312" s="137" t="s">
        <v>610</v>
      </c>
      <c r="S312" s="138" t="s">
        <v>611</v>
      </c>
      <c r="T312" s="155" t="s">
        <v>612</v>
      </c>
      <c r="U312" s="164" t="s">
        <v>1098</v>
      </c>
      <c r="V312" s="21">
        <v>5</v>
      </c>
      <c r="W312" s="12">
        <v>7</v>
      </c>
      <c r="X312" s="18">
        <f t="shared" si="69"/>
        <v>35</v>
      </c>
      <c r="Y312" s="22" t="s">
        <v>41</v>
      </c>
      <c r="Z312" s="19" t="s">
        <v>42</v>
      </c>
      <c r="AA312" s="20" t="s">
        <v>43</v>
      </c>
      <c r="AB312" s="20" t="s">
        <v>44</v>
      </c>
      <c r="AC312" s="21">
        <v>5</v>
      </c>
      <c r="AD312" s="12">
        <v>7</v>
      </c>
      <c r="AE312" s="18">
        <f t="shared" si="74"/>
        <v>35</v>
      </c>
      <c r="AF312" s="22" t="s">
        <v>41</v>
      </c>
      <c r="AG312" s="14" t="s">
        <v>45</v>
      </c>
      <c r="AH312" s="29"/>
      <c r="AI312" s="15"/>
      <c r="AJ312" s="29"/>
    </row>
    <row r="313" spans="1:36" s="30" customFormat="1" ht="160.5" hidden="1" customHeight="1" thickBot="1">
      <c r="A313" s="8"/>
      <c r="B313" s="9" t="s">
        <v>666</v>
      </c>
      <c r="C313" s="9" t="s">
        <v>27</v>
      </c>
      <c r="D313" s="9" t="s">
        <v>662</v>
      </c>
      <c r="E313" s="9" t="s">
        <v>615</v>
      </c>
      <c r="F313" s="10" t="s">
        <v>1104</v>
      </c>
      <c r="G313" s="118" t="s">
        <v>605</v>
      </c>
      <c r="H313" s="11" t="s">
        <v>606</v>
      </c>
      <c r="I313" s="9" t="s">
        <v>607</v>
      </c>
      <c r="J313" s="9" t="s">
        <v>1485</v>
      </c>
      <c r="K313" s="9" t="s">
        <v>435</v>
      </c>
      <c r="L313" s="9" t="s">
        <v>192</v>
      </c>
      <c r="M313" s="140" t="s">
        <v>1178</v>
      </c>
      <c r="N313" s="141" t="s">
        <v>1178</v>
      </c>
      <c r="O313" s="136" t="s">
        <v>608</v>
      </c>
      <c r="P313" s="137" t="s">
        <v>609</v>
      </c>
      <c r="Q313" s="131" t="s">
        <v>37</v>
      </c>
      <c r="R313" s="137" t="s">
        <v>610</v>
      </c>
      <c r="S313" s="138" t="s">
        <v>611</v>
      </c>
      <c r="T313" s="155" t="s">
        <v>612</v>
      </c>
      <c r="U313" s="164" t="s">
        <v>1099</v>
      </c>
      <c r="V313" s="21">
        <v>5</v>
      </c>
      <c r="W313" s="12">
        <v>7</v>
      </c>
      <c r="X313" s="18">
        <f t="shared" si="69"/>
        <v>35</v>
      </c>
      <c r="Y313" s="22" t="s">
        <v>41</v>
      </c>
      <c r="Z313" s="19" t="s">
        <v>42</v>
      </c>
      <c r="AA313" s="20" t="s">
        <v>43</v>
      </c>
      <c r="AB313" s="20" t="s">
        <v>44</v>
      </c>
      <c r="AC313" s="21">
        <v>5</v>
      </c>
      <c r="AD313" s="12">
        <v>7</v>
      </c>
      <c r="AE313" s="18">
        <f t="shared" si="74"/>
        <v>35</v>
      </c>
      <c r="AF313" s="22" t="s">
        <v>41</v>
      </c>
      <c r="AG313" s="14" t="s">
        <v>45</v>
      </c>
      <c r="AH313" s="29"/>
      <c r="AI313" s="15"/>
      <c r="AJ313" s="29"/>
    </row>
    <row r="314" spans="1:36" s="30" customFormat="1" ht="160.5" hidden="1" customHeight="1" thickBot="1">
      <c r="A314" s="8"/>
      <c r="B314" s="9" t="s">
        <v>667</v>
      </c>
      <c r="C314" s="9" t="s">
        <v>27</v>
      </c>
      <c r="D314" s="9" t="s">
        <v>662</v>
      </c>
      <c r="E314" s="9" t="s">
        <v>604</v>
      </c>
      <c r="F314" s="10" t="s">
        <v>1104</v>
      </c>
      <c r="G314" s="118" t="s">
        <v>605</v>
      </c>
      <c r="H314" s="11" t="s">
        <v>606</v>
      </c>
      <c r="I314" s="9" t="s">
        <v>607</v>
      </c>
      <c r="J314" s="9" t="s">
        <v>1485</v>
      </c>
      <c r="K314" s="9" t="s">
        <v>435</v>
      </c>
      <c r="L314" s="9" t="s">
        <v>192</v>
      </c>
      <c r="M314" s="140" t="s">
        <v>1178</v>
      </c>
      <c r="N314" s="141" t="s">
        <v>1178</v>
      </c>
      <c r="O314" s="136" t="s">
        <v>608</v>
      </c>
      <c r="P314" s="137" t="s">
        <v>609</v>
      </c>
      <c r="Q314" s="131" t="s">
        <v>37</v>
      </c>
      <c r="R314" s="137" t="s">
        <v>610</v>
      </c>
      <c r="S314" s="138" t="s">
        <v>611</v>
      </c>
      <c r="T314" s="155" t="s">
        <v>612</v>
      </c>
      <c r="U314" s="164" t="s">
        <v>1100</v>
      </c>
      <c r="V314" s="21">
        <v>5</v>
      </c>
      <c r="W314" s="12">
        <v>9</v>
      </c>
      <c r="X314" s="18">
        <f t="shared" si="69"/>
        <v>45</v>
      </c>
      <c r="Y314" s="22" t="s">
        <v>41</v>
      </c>
      <c r="Z314" s="19" t="s">
        <v>42</v>
      </c>
      <c r="AA314" s="20" t="s">
        <v>43</v>
      </c>
      <c r="AB314" s="20" t="s">
        <v>44</v>
      </c>
      <c r="AC314" s="21">
        <v>5</v>
      </c>
      <c r="AD314" s="12">
        <v>9</v>
      </c>
      <c r="AE314" s="18">
        <f t="shared" si="74"/>
        <v>45</v>
      </c>
      <c r="AF314" s="22" t="s">
        <v>41</v>
      </c>
      <c r="AG314" s="14" t="s">
        <v>45</v>
      </c>
      <c r="AH314" s="29"/>
      <c r="AI314" s="15"/>
      <c r="AJ314" s="29"/>
    </row>
    <row r="315" spans="1:36" s="30" customFormat="1" ht="160.5" hidden="1" customHeight="1" thickBot="1">
      <c r="A315" s="8"/>
      <c r="B315" s="9" t="s">
        <v>668</v>
      </c>
      <c r="C315" s="9" t="s">
        <v>27</v>
      </c>
      <c r="D315" s="9" t="s">
        <v>435</v>
      </c>
      <c r="E315" s="9" t="s">
        <v>604</v>
      </c>
      <c r="F315" s="10" t="s">
        <v>1104</v>
      </c>
      <c r="G315" s="118" t="s">
        <v>605</v>
      </c>
      <c r="H315" s="11" t="s">
        <v>606</v>
      </c>
      <c r="I315" s="9" t="s">
        <v>607</v>
      </c>
      <c r="J315" s="9" t="s">
        <v>1485</v>
      </c>
      <c r="K315" s="9" t="s">
        <v>435</v>
      </c>
      <c r="L315" s="9" t="s">
        <v>192</v>
      </c>
      <c r="M315" s="140" t="s">
        <v>1178</v>
      </c>
      <c r="N315" s="141" t="s">
        <v>1178</v>
      </c>
      <c r="O315" s="136" t="s">
        <v>608</v>
      </c>
      <c r="P315" s="137" t="s">
        <v>609</v>
      </c>
      <c r="Q315" s="131" t="s">
        <v>37</v>
      </c>
      <c r="R315" s="137" t="s">
        <v>610</v>
      </c>
      <c r="S315" s="138" t="s">
        <v>611</v>
      </c>
      <c r="T315" s="155" t="s">
        <v>612</v>
      </c>
      <c r="U315" s="164" t="s">
        <v>1100</v>
      </c>
      <c r="V315" s="21">
        <v>5</v>
      </c>
      <c r="W315" s="12">
        <v>9</v>
      </c>
      <c r="X315" s="18">
        <f t="shared" si="69"/>
        <v>45</v>
      </c>
      <c r="Y315" s="22" t="s">
        <v>41</v>
      </c>
      <c r="Z315" s="19" t="s">
        <v>42</v>
      </c>
      <c r="AA315" s="20" t="s">
        <v>43</v>
      </c>
      <c r="AB315" s="20" t="s">
        <v>44</v>
      </c>
      <c r="AC315" s="21">
        <v>5</v>
      </c>
      <c r="AD315" s="12">
        <v>9</v>
      </c>
      <c r="AE315" s="18">
        <f t="shared" si="74"/>
        <v>45</v>
      </c>
      <c r="AF315" s="22" t="s">
        <v>41</v>
      </c>
      <c r="AG315" s="14" t="s">
        <v>45</v>
      </c>
      <c r="AH315" s="29"/>
      <c r="AI315" s="15"/>
      <c r="AJ315" s="29"/>
    </row>
    <row r="316" spans="1:36" s="30" customFormat="1" ht="160.5" hidden="1" customHeight="1" thickBot="1">
      <c r="A316" s="8"/>
      <c r="B316" s="9" t="s">
        <v>669</v>
      </c>
      <c r="C316" s="9" t="s">
        <v>27</v>
      </c>
      <c r="D316" s="9" t="s">
        <v>435</v>
      </c>
      <c r="E316" s="9" t="s">
        <v>604</v>
      </c>
      <c r="F316" s="10" t="s">
        <v>1104</v>
      </c>
      <c r="G316" s="118" t="s">
        <v>605</v>
      </c>
      <c r="H316" s="11" t="s">
        <v>606</v>
      </c>
      <c r="I316" s="9" t="s">
        <v>607</v>
      </c>
      <c r="J316" s="9" t="s">
        <v>1485</v>
      </c>
      <c r="K316" s="9" t="s">
        <v>435</v>
      </c>
      <c r="L316" s="9" t="s">
        <v>192</v>
      </c>
      <c r="M316" s="140" t="s">
        <v>1178</v>
      </c>
      <c r="N316" s="141" t="s">
        <v>1178</v>
      </c>
      <c r="O316" s="136" t="s">
        <v>608</v>
      </c>
      <c r="P316" s="137" t="s">
        <v>609</v>
      </c>
      <c r="Q316" s="131" t="s">
        <v>37</v>
      </c>
      <c r="R316" s="137" t="s">
        <v>610</v>
      </c>
      <c r="S316" s="138" t="s">
        <v>611</v>
      </c>
      <c r="T316" s="155" t="s">
        <v>612</v>
      </c>
      <c r="U316" s="164" t="s">
        <v>1100</v>
      </c>
      <c r="V316" s="21">
        <v>5</v>
      </c>
      <c r="W316" s="12">
        <v>7</v>
      </c>
      <c r="X316" s="18">
        <f t="shared" si="69"/>
        <v>35</v>
      </c>
      <c r="Y316" s="22" t="s">
        <v>41</v>
      </c>
      <c r="Z316" s="19" t="s">
        <v>42</v>
      </c>
      <c r="AA316" s="20" t="s">
        <v>43</v>
      </c>
      <c r="AB316" s="20" t="s">
        <v>44</v>
      </c>
      <c r="AC316" s="21">
        <v>5</v>
      </c>
      <c r="AD316" s="12">
        <v>7</v>
      </c>
      <c r="AE316" s="18">
        <f t="shared" si="74"/>
        <v>35</v>
      </c>
      <c r="AF316" s="22" t="s">
        <v>41</v>
      </c>
      <c r="AG316" s="14" t="s">
        <v>45</v>
      </c>
      <c r="AH316" s="29"/>
      <c r="AI316" s="15"/>
      <c r="AJ316" s="29"/>
    </row>
    <row r="317" spans="1:36" s="30" customFormat="1" ht="160.5" hidden="1" customHeight="1" thickBot="1">
      <c r="A317" s="8"/>
      <c r="B317" s="9" t="s">
        <v>670</v>
      </c>
      <c r="C317" s="9" t="s">
        <v>27</v>
      </c>
      <c r="D317" s="9" t="s">
        <v>166</v>
      </c>
      <c r="E317" s="9" t="s">
        <v>604</v>
      </c>
      <c r="F317" s="10" t="s">
        <v>1104</v>
      </c>
      <c r="G317" s="118" t="s">
        <v>605</v>
      </c>
      <c r="H317" s="11" t="s">
        <v>606</v>
      </c>
      <c r="I317" s="9" t="s">
        <v>607</v>
      </c>
      <c r="J317" s="9" t="s">
        <v>1485</v>
      </c>
      <c r="K317" s="9" t="s">
        <v>435</v>
      </c>
      <c r="L317" s="9" t="s">
        <v>192</v>
      </c>
      <c r="M317" s="140" t="s">
        <v>1178</v>
      </c>
      <c r="N317" s="141" t="s">
        <v>1178</v>
      </c>
      <c r="O317" s="136" t="s">
        <v>608</v>
      </c>
      <c r="P317" s="137" t="s">
        <v>609</v>
      </c>
      <c r="Q317" s="131" t="s">
        <v>37</v>
      </c>
      <c r="R317" s="137" t="s">
        <v>610</v>
      </c>
      <c r="S317" s="138" t="s">
        <v>611</v>
      </c>
      <c r="T317" s="155" t="s">
        <v>612</v>
      </c>
      <c r="U317" s="164" t="s">
        <v>1100</v>
      </c>
      <c r="V317" s="21">
        <v>5</v>
      </c>
      <c r="W317" s="12">
        <v>5</v>
      </c>
      <c r="X317" s="18">
        <f t="shared" si="69"/>
        <v>25</v>
      </c>
      <c r="Y317" s="12" t="s">
        <v>41</v>
      </c>
      <c r="Z317" s="31"/>
      <c r="AA317" s="31"/>
      <c r="AB317" s="31"/>
      <c r="AC317" s="21">
        <v>5</v>
      </c>
      <c r="AD317" s="12">
        <v>5</v>
      </c>
      <c r="AE317" s="18">
        <f t="shared" si="74"/>
        <v>25</v>
      </c>
      <c r="AF317" s="12" t="s">
        <v>41</v>
      </c>
      <c r="AG317" s="16" t="s">
        <v>64</v>
      </c>
      <c r="AH317" s="29"/>
      <c r="AI317" s="15"/>
      <c r="AJ317" s="29"/>
    </row>
    <row r="318" spans="1:36" s="30" customFormat="1" ht="160.5" hidden="1" customHeight="1" thickBot="1">
      <c r="A318" s="8"/>
      <c r="B318" s="9" t="s">
        <v>464</v>
      </c>
      <c r="C318" s="9" t="s">
        <v>27</v>
      </c>
      <c r="D318" s="9" t="s">
        <v>435</v>
      </c>
      <c r="E318" s="9" t="s">
        <v>671</v>
      </c>
      <c r="F318" s="10" t="s">
        <v>1104</v>
      </c>
      <c r="G318" s="118" t="s">
        <v>605</v>
      </c>
      <c r="H318" s="11" t="s">
        <v>606</v>
      </c>
      <c r="I318" s="9" t="s">
        <v>607</v>
      </c>
      <c r="J318" s="9" t="s">
        <v>1469</v>
      </c>
      <c r="K318" s="9" t="s">
        <v>435</v>
      </c>
      <c r="L318" s="9" t="s">
        <v>192</v>
      </c>
      <c r="M318" s="140" t="s">
        <v>1178</v>
      </c>
      <c r="N318" s="141" t="s">
        <v>1178</v>
      </c>
      <c r="O318" s="136" t="s">
        <v>608</v>
      </c>
      <c r="P318" s="137" t="s">
        <v>609</v>
      </c>
      <c r="Q318" s="131" t="s">
        <v>37</v>
      </c>
      <c r="R318" s="137" t="s">
        <v>610</v>
      </c>
      <c r="S318" s="138" t="s">
        <v>611</v>
      </c>
      <c r="T318" s="155" t="s">
        <v>612</v>
      </c>
      <c r="U318" s="164" t="s">
        <v>1100</v>
      </c>
      <c r="V318" s="21">
        <v>5</v>
      </c>
      <c r="W318" s="12">
        <v>9</v>
      </c>
      <c r="X318" s="18">
        <f t="shared" si="69"/>
        <v>45</v>
      </c>
      <c r="Y318" s="22" t="s">
        <v>41</v>
      </c>
      <c r="Z318" s="19" t="s">
        <v>42</v>
      </c>
      <c r="AA318" s="20" t="s">
        <v>43</v>
      </c>
      <c r="AB318" s="20" t="s">
        <v>44</v>
      </c>
      <c r="AC318" s="21">
        <v>5</v>
      </c>
      <c r="AD318" s="12">
        <v>9</v>
      </c>
      <c r="AE318" s="18">
        <f t="shared" si="74"/>
        <v>45</v>
      </c>
      <c r="AF318" s="22" t="s">
        <v>41</v>
      </c>
      <c r="AG318" s="14" t="s">
        <v>45</v>
      </c>
      <c r="AH318" s="29"/>
      <c r="AI318" s="15"/>
      <c r="AJ318" s="29"/>
    </row>
    <row r="319" spans="1:36" s="30" customFormat="1" ht="160.5" hidden="1" customHeight="1" thickBot="1">
      <c r="A319" s="8"/>
      <c r="B319" s="9" t="s">
        <v>672</v>
      </c>
      <c r="C319" s="9" t="s">
        <v>27</v>
      </c>
      <c r="D319" s="9" t="s">
        <v>435</v>
      </c>
      <c r="E319" s="9" t="s">
        <v>671</v>
      </c>
      <c r="F319" s="10" t="s">
        <v>1104</v>
      </c>
      <c r="G319" s="118" t="s">
        <v>605</v>
      </c>
      <c r="H319" s="11" t="s">
        <v>606</v>
      </c>
      <c r="I319" s="9" t="s">
        <v>607</v>
      </c>
      <c r="J319" s="9" t="s">
        <v>1485</v>
      </c>
      <c r="K319" s="9" t="s">
        <v>435</v>
      </c>
      <c r="L319" s="9" t="s">
        <v>192</v>
      </c>
      <c r="M319" s="140" t="s">
        <v>1178</v>
      </c>
      <c r="N319" s="141" t="s">
        <v>1178</v>
      </c>
      <c r="O319" s="136" t="s">
        <v>608</v>
      </c>
      <c r="P319" s="137" t="s">
        <v>609</v>
      </c>
      <c r="Q319" s="131" t="s">
        <v>37</v>
      </c>
      <c r="R319" s="137" t="s">
        <v>610</v>
      </c>
      <c r="S319" s="138" t="s">
        <v>611</v>
      </c>
      <c r="T319" s="155" t="s">
        <v>612</v>
      </c>
      <c r="U319" s="164" t="s">
        <v>1100</v>
      </c>
      <c r="V319" s="21">
        <v>5</v>
      </c>
      <c r="W319" s="12">
        <v>9</v>
      </c>
      <c r="X319" s="18">
        <f t="shared" si="69"/>
        <v>45</v>
      </c>
      <c r="Y319" s="22" t="s">
        <v>41</v>
      </c>
      <c r="Z319" s="19" t="s">
        <v>42</v>
      </c>
      <c r="AA319" s="20" t="s">
        <v>43</v>
      </c>
      <c r="AB319" s="20" t="s">
        <v>44</v>
      </c>
      <c r="AC319" s="21">
        <v>5</v>
      </c>
      <c r="AD319" s="12">
        <v>9</v>
      </c>
      <c r="AE319" s="18">
        <f t="shared" si="74"/>
        <v>45</v>
      </c>
      <c r="AF319" s="22" t="s">
        <v>41</v>
      </c>
      <c r="AG319" s="14" t="s">
        <v>45</v>
      </c>
      <c r="AH319" s="29"/>
      <c r="AI319" s="15"/>
      <c r="AJ319" s="29"/>
    </row>
    <row r="320" spans="1:36" s="30" customFormat="1" ht="160.5" hidden="1" customHeight="1" thickBot="1">
      <c r="A320" s="8"/>
      <c r="B320" s="9" t="s">
        <v>673</v>
      </c>
      <c r="C320" s="9" t="s">
        <v>27</v>
      </c>
      <c r="D320" s="9" t="s">
        <v>674</v>
      </c>
      <c r="E320" s="9" t="s">
        <v>604</v>
      </c>
      <c r="F320" s="10" t="s">
        <v>1104</v>
      </c>
      <c r="G320" s="118" t="s">
        <v>69</v>
      </c>
      <c r="H320" s="11" t="s">
        <v>606</v>
      </c>
      <c r="I320" s="9" t="s">
        <v>607</v>
      </c>
      <c r="J320" s="9" t="s">
        <v>1485</v>
      </c>
      <c r="K320" s="9" t="s">
        <v>435</v>
      </c>
      <c r="L320" s="9" t="s">
        <v>192</v>
      </c>
      <c r="M320" s="140" t="s">
        <v>1178</v>
      </c>
      <c r="N320" s="141" t="s">
        <v>1178</v>
      </c>
      <c r="O320" s="136" t="s">
        <v>608</v>
      </c>
      <c r="P320" s="137" t="s">
        <v>609</v>
      </c>
      <c r="Q320" s="131" t="s">
        <v>37</v>
      </c>
      <c r="R320" s="137" t="s">
        <v>610</v>
      </c>
      <c r="S320" s="138" t="s">
        <v>611</v>
      </c>
      <c r="T320" s="155" t="s">
        <v>612</v>
      </c>
      <c r="U320" s="164" t="s">
        <v>1098</v>
      </c>
      <c r="V320" s="21">
        <v>3</v>
      </c>
      <c r="W320" s="12">
        <v>5</v>
      </c>
      <c r="X320" s="18">
        <f t="shared" si="69"/>
        <v>15</v>
      </c>
      <c r="Y320" s="12" t="s">
        <v>41</v>
      </c>
      <c r="Z320" s="31"/>
      <c r="AA320" s="31"/>
      <c r="AB320" s="31"/>
      <c r="AC320" s="21">
        <v>3</v>
      </c>
      <c r="AD320" s="12">
        <v>5</v>
      </c>
      <c r="AE320" s="18">
        <f t="shared" si="74"/>
        <v>15</v>
      </c>
      <c r="AF320" s="12" t="s">
        <v>41</v>
      </c>
      <c r="AG320" s="16" t="s">
        <v>64</v>
      </c>
      <c r="AH320" s="29"/>
      <c r="AI320" s="15"/>
      <c r="AJ320" s="29"/>
    </row>
    <row r="321" spans="1:36" s="30" customFormat="1" ht="160.5" hidden="1" customHeight="1" thickBot="1">
      <c r="A321" s="8"/>
      <c r="B321" s="9" t="s">
        <v>675</v>
      </c>
      <c r="C321" s="9" t="s">
        <v>27</v>
      </c>
      <c r="D321" s="9" t="s">
        <v>488</v>
      </c>
      <c r="E321" s="9" t="s">
        <v>604</v>
      </c>
      <c r="F321" s="10" t="s">
        <v>1104</v>
      </c>
      <c r="G321" s="118" t="s">
        <v>69</v>
      </c>
      <c r="H321" s="11" t="s">
        <v>606</v>
      </c>
      <c r="I321" s="9" t="s">
        <v>607</v>
      </c>
      <c r="J321" s="9" t="s">
        <v>1485</v>
      </c>
      <c r="K321" s="9" t="s">
        <v>435</v>
      </c>
      <c r="L321" s="9" t="s">
        <v>192</v>
      </c>
      <c r="M321" s="140" t="s">
        <v>1178</v>
      </c>
      <c r="N321" s="141" t="s">
        <v>1178</v>
      </c>
      <c r="O321" s="136" t="s">
        <v>608</v>
      </c>
      <c r="P321" s="137" t="s">
        <v>609</v>
      </c>
      <c r="Q321" s="131" t="s">
        <v>37</v>
      </c>
      <c r="R321" s="137" t="s">
        <v>610</v>
      </c>
      <c r="S321" s="138" t="s">
        <v>611</v>
      </c>
      <c r="T321" s="155" t="s">
        <v>612</v>
      </c>
      <c r="U321" s="164" t="s">
        <v>1098</v>
      </c>
      <c r="V321" s="21">
        <v>3</v>
      </c>
      <c r="W321" s="12">
        <v>5</v>
      </c>
      <c r="X321" s="18">
        <f t="shared" si="69"/>
        <v>15</v>
      </c>
      <c r="Y321" s="12" t="s">
        <v>41</v>
      </c>
      <c r="Z321" s="31"/>
      <c r="AA321" s="31"/>
      <c r="AB321" s="31"/>
      <c r="AC321" s="21">
        <v>3</v>
      </c>
      <c r="AD321" s="12">
        <v>5</v>
      </c>
      <c r="AE321" s="18">
        <f t="shared" si="74"/>
        <v>15</v>
      </c>
      <c r="AF321" s="12" t="s">
        <v>41</v>
      </c>
      <c r="AG321" s="16" t="s">
        <v>64</v>
      </c>
      <c r="AH321" s="29"/>
      <c r="AI321" s="15"/>
      <c r="AJ321" s="29"/>
    </row>
    <row r="322" spans="1:36" s="30" customFormat="1" ht="160.5" hidden="1" customHeight="1" thickBot="1">
      <c r="A322" s="8"/>
      <c r="B322" s="9" t="s">
        <v>676</v>
      </c>
      <c r="C322" s="9" t="s">
        <v>27</v>
      </c>
      <c r="D322" s="9" t="s">
        <v>677</v>
      </c>
      <c r="E322" s="9" t="s">
        <v>604</v>
      </c>
      <c r="F322" s="10" t="s">
        <v>1104</v>
      </c>
      <c r="G322" s="118" t="s">
        <v>69</v>
      </c>
      <c r="H322" s="11" t="s">
        <v>606</v>
      </c>
      <c r="I322" s="9" t="s">
        <v>607</v>
      </c>
      <c r="J322" s="9" t="s">
        <v>1485</v>
      </c>
      <c r="K322" s="9" t="s">
        <v>435</v>
      </c>
      <c r="L322" s="9" t="s">
        <v>192</v>
      </c>
      <c r="M322" s="140" t="s">
        <v>1178</v>
      </c>
      <c r="N322" s="141" t="s">
        <v>1178</v>
      </c>
      <c r="O322" s="136" t="s">
        <v>608</v>
      </c>
      <c r="P322" s="137" t="s">
        <v>609</v>
      </c>
      <c r="Q322" s="131" t="s">
        <v>37</v>
      </c>
      <c r="R322" s="137" t="s">
        <v>610</v>
      </c>
      <c r="S322" s="138" t="s">
        <v>611</v>
      </c>
      <c r="T322" s="155" t="s">
        <v>612</v>
      </c>
      <c r="U322" s="164" t="s">
        <v>1098</v>
      </c>
      <c r="V322" s="21">
        <v>3</v>
      </c>
      <c r="W322" s="12">
        <v>5</v>
      </c>
      <c r="X322" s="18">
        <f t="shared" si="69"/>
        <v>15</v>
      </c>
      <c r="Y322" s="12" t="s">
        <v>41</v>
      </c>
      <c r="Z322" s="31"/>
      <c r="AA322" s="31"/>
      <c r="AB322" s="31"/>
      <c r="AC322" s="21">
        <v>3</v>
      </c>
      <c r="AD322" s="12">
        <v>5</v>
      </c>
      <c r="AE322" s="18">
        <f t="shared" si="74"/>
        <v>15</v>
      </c>
      <c r="AF322" s="12" t="s">
        <v>41</v>
      </c>
      <c r="AG322" s="16" t="s">
        <v>64</v>
      </c>
      <c r="AH322" s="29"/>
      <c r="AI322" s="15"/>
      <c r="AJ322" s="29"/>
    </row>
    <row r="323" spans="1:36" s="30" customFormat="1" ht="160.5" hidden="1" customHeight="1" thickBot="1">
      <c r="A323" s="8"/>
      <c r="B323" s="9" t="s">
        <v>678</v>
      </c>
      <c r="C323" s="9" t="s">
        <v>27</v>
      </c>
      <c r="D323" s="9" t="s">
        <v>677</v>
      </c>
      <c r="E323" s="9" t="s">
        <v>604</v>
      </c>
      <c r="F323" s="10" t="s">
        <v>1104</v>
      </c>
      <c r="G323" s="118" t="s">
        <v>69</v>
      </c>
      <c r="H323" s="11" t="s">
        <v>606</v>
      </c>
      <c r="I323" s="9" t="s">
        <v>607</v>
      </c>
      <c r="J323" s="9" t="s">
        <v>1485</v>
      </c>
      <c r="K323" s="9" t="s">
        <v>435</v>
      </c>
      <c r="L323" s="9" t="s">
        <v>192</v>
      </c>
      <c r="M323" s="140" t="s">
        <v>1178</v>
      </c>
      <c r="N323" s="141" t="s">
        <v>1178</v>
      </c>
      <c r="O323" s="136" t="s">
        <v>608</v>
      </c>
      <c r="P323" s="137" t="s">
        <v>609</v>
      </c>
      <c r="Q323" s="131" t="s">
        <v>37</v>
      </c>
      <c r="R323" s="137" t="s">
        <v>610</v>
      </c>
      <c r="S323" s="138" t="s">
        <v>611</v>
      </c>
      <c r="T323" s="155" t="s">
        <v>612</v>
      </c>
      <c r="U323" s="164" t="s">
        <v>1098</v>
      </c>
      <c r="V323" s="21">
        <v>3</v>
      </c>
      <c r="W323" s="12">
        <v>5</v>
      </c>
      <c r="X323" s="18">
        <f t="shared" si="69"/>
        <v>15</v>
      </c>
      <c r="Y323" s="12" t="s">
        <v>41</v>
      </c>
      <c r="Z323" s="31"/>
      <c r="AA323" s="31"/>
      <c r="AB323" s="31"/>
      <c r="AC323" s="21">
        <v>3</v>
      </c>
      <c r="AD323" s="12">
        <v>5</v>
      </c>
      <c r="AE323" s="18">
        <f t="shared" si="74"/>
        <v>15</v>
      </c>
      <c r="AF323" s="12" t="s">
        <v>41</v>
      </c>
      <c r="AG323" s="16" t="s">
        <v>64</v>
      </c>
      <c r="AH323" s="29"/>
      <c r="AI323" s="15"/>
      <c r="AJ323" s="29"/>
    </row>
    <row r="324" spans="1:36" s="30" customFormat="1" ht="160.5" hidden="1" customHeight="1" thickBot="1">
      <c r="A324" s="8"/>
      <c r="B324" s="9" t="s">
        <v>679</v>
      </c>
      <c r="C324" s="9" t="s">
        <v>27</v>
      </c>
      <c r="D324" s="9" t="s">
        <v>662</v>
      </c>
      <c r="E324" s="9" t="s">
        <v>604</v>
      </c>
      <c r="F324" s="10" t="s">
        <v>1104</v>
      </c>
      <c r="G324" s="118" t="s">
        <v>69</v>
      </c>
      <c r="H324" s="11" t="s">
        <v>606</v>
      </c>
      <c r="I324" s="9" t="s">
        <v>607</v>
      </c>
      <c r="J324" s="9" t="s">
        <v>1485</v>
      </c>
      <c r="K324" s="9" t="s">
        <v>435</v>
      </c>
      <c r="L324" s="9" t="s">
        <v>192</v>
      </c>
      <c r="M324" s="140" t="s">
        <v>1178</v>
      </c>
      <c r="N324" s="141" t="s">
        <v>1178</v>
      </c>
      <c r="O324" s="136" t="s">
        <v>608</v>
      </c>
      <c r="P324" s="137" t="s">
        <v>609</v>
      </c>
      <c r="Q324" s="131" t="s">
        <v>37</v>
      </c>
      <c r="R324" s="137" t="s">
        <v>610</v>
      </c>
      <c r="S324" s="138" t="s">
        <v>611</v>
      </c>
      <c r="T324" s="155" t="s">
        <v>612</v>
      </c>
      <c r="U324" s="164" t="s">
        <v>1098</v>
      </c>
      <c r="V324" s="21">
        <v>3</v>
      </c>
      <c r="W324" s="12">
        <v>5</v>
      </c>
      <c r="X324" s="18">
        <f t="shared" si="69"/>
        <v>15</v>
      </c>
      <c r="Y324" s="12" t="s">
        <v>41</v>
      </c>
      <c r="Z324" s="31"/>
      <c r="AA324" s="31"/>
      <c r="AB324" s="31"/>
      <c r="AC324" s="21">
        <v>3</v>
      </c>
      <c r="AD324" s="12">
        <v>5</v>
      </c>
      <c r="AE324" s="18">
        <f t="shared" si="74"/>
        <v>15</v>
      </c>
      <c r="AF324" s="12" t="s">
        <v>41</v>
      </c>
      <c r="AG324" s="16" t="s">
        <v>64</v>
      </c>
      <c r="AH324" s="29"/>
      <c r="AI324" s="15"/>
      <c r="AJ324" s="29"/>
    </row>
    <row r="325" spans="1:36" s="30" customFormat="1" ht="160.5" hidden="1" customHeight="1" thickBot="1">
      <c r="A325" s="8"/>
      <c r="B325" s="9" t="s">
        <v>680</v>
      </c>
      <c r="C325" s="9" t="s">
        <v>27</v>
      </c>
      <c r="D325" s="9" t="s">
        <v>665</v>
      </c>
      <c r="E325" s="9" t="s">
        <v>604</v>
      </c>
      <c r="F325" s="10" t="s">
        <v>1104</v>
      </c>
      <c r="G325" s="118" t="s">
        <v>69</v>
      </c>
      <c r="H325" s="11" t="s">
        <v>606</v>
      </c>
      <c r="I325" s="9" t="s">
        <v>607</v>
      </c>
      <c r="J325" s="9" t="s">
        <v>1485</v>
      </c>
      <c r="K325" s="9" t="s">
        <v>435</v>
      </c>
      <c r="L325" s="9" t="s">
        <v>192</v>
      </c>
      <c r="M325" s="140" t="s">
        <v>1178</v>
      </c>
      <c r="N325" s="141" t="s">
        <v>1178</v>
      </c>
      <c r="O325" s="136" t="s">
        <v>608</v>
      </c>
      <c r="P325" s="137" t="s">
        <v>609</v>
      </c>
      <c r="Q325" s="131" t="s">
        <v>37</v>
      </c>
      <c r="R325" s="137" t="s">
        <v>610</v>
      </c>
      <c r="S325" s="138" t="s">
        <v>611</v>
      </c>
      <c r="T325" s="155" t="s">
        <v>612</v>
      </c>
      <c r="U325" s="164" t="s">
        <v>1098</v>
      </c>
      <c r="V325" s="21">
        <v>3</v>
      </c>
      <c r="W325" s="12">
        <v>5</v>
      </c>
      <c r="X325" s="18">
        <f t="shared" si="69"/>
        <v>15</v>
      </c>
      <c r="Y325" s="12" t="s">
        <v>41</v>
      </c>
      <c r="Z325" s="31"/>
      <c r="AA325" s="31"/>
      <c r="AB325" s="31"/>
      <c r="AC325" s="21">
        <v>3</v>
      </c>
      <c r="AD325" s="12">
        <v>5</v>
      </c>
      <c r="AE325" s="18">
        <f t="shared" si="74"/>
        <v>15</v>
      </c>
      <c r="AF325" s="12" t="s">
        <v>41</v>
      </c>
      <c r="AG325" s="16" t="s">
        <v>64</v>
      </c>
      <c r="AH325" s="29"/>
      <c r="AI325" s="15"/>
      <c r="AJ325" s="29"/>
    </row>
    <row r="326" spans="1:36" s="30" customFormat="1" ht="160.5" hidden="1" customHeight="1" thickBot="1">
      <c r="A326" s="8"/>
      <c r="B326" s="9" t="s">
        <v>681</v>
      </c>
      <c r="C326" s="9" t="s">
        <v>27</v>
      </c>
      <c r="D326" s="9" t="s">
        <v>206</v>
      </c>
      <c r="E326" s="9" t="s">
        <v>604</v>
      </c>
      <c r="F326" s="10" t="s">
        <v>1104</v>
      </c>
      <c r="G326" s="118" t="s">
        <v>69</v>
      </c>
      <c r="H326" s="11" t="s">
        <v>606</v>
      </c>
      <c r="I326" s="9" t="s">
        <v>607</v>
      </c>
      <c r="J326" s="9" t="s">
        <v>1485</v>
      </c>
      <c r="K326" s="9" t="s">
        <v>435</v>
      </c>
      <c r="L326" s="9" t="s">
        <v>192</v>
      </c>
      <c r="M326" s="140" t="s">
        <v>1178</v>
      </c>
      <c r="N326" s="141" t="s">
        <v>1178</v>
      </c>
      <c r="O326" s="136" t="s">
        <v>608</v>
      </c>
      <c r="P326" s="137" t="s">
        <v>609</v>
      </c>
      <c r="Q326" s="131" t="s">
        <v>37</v>
      </c>
      <c r="R326" s="137" t="s">
        <v>610</v>
      </c>
      <c r="S326" s="138" t="s">
        <v>611</v>
      </c>
      <c r="T326" s="155" t="s">
        <v>612</v>
      </c>
      <c r="U326" s="164" t="s">
        <v>1098</v>
      </c>
      <c r="V326" s="21">
        <v>3</v>
      </c>
      <c r="W326" s="12">
        <v>5</v>
      </c>
      <c r="X326" s="18">
        <f t="shared" si="69"/>
        <v>15</v>
      </c>
      <c r="Y326" s="12" t="s">
        <v>41</v>
      </c>
      <c r="Z326" s="31"/>
      <c r="AA326" s="31"/>
      <c r="AB326" s="31"/>
      <c r="AC326" s="21">
        <v>3</v>
      </c>
      <c r="AD326" s="12">
        <v>5</v>
      </c>
      <c r="AE326" s="18">
        <f t="shared" si="74"/>
        <v>15</v>
      </c>
      <c r="AF326" s="12" t="s">
        <v>41</v>
      </c>
      <c r="AG326" s="16" t="s">
        <v>64</v>
      </c>
      <c r="AH326" s="29"/>
      <c r="AI326" s="15"/>
      <c r="AJ326" s="29"/>
    </row>
    <row r="327" spans="1:36" s="30" customFormat="1" ht="160.5" hidden="1" customHeight="1" thickBot="1">
      <c r="A327" s="8"/>
      <c r="B327" s="9" t="s">
        <v>682</v>
      </c>
      <c r="C327" s="9" t="s">
        <v>27</v>
      </c>
      <c r="D327" s="9" t="s">
        <v>51</v>
      </c>
      <c r="E327" s="9" t="s">
        <v>604</v>
      </c>
      <c r="F327" s="10" t="s">
        <v>1104</v>
      </c>
      <c r="G327" s="118" t="s">
        <v>69</v>
      </c>
      <c r="H327" s="11" t="s">
        <v>606</v>
      </c>
      <c r="I327" s="9" t="s">
        <v>607</v>
      </c>
      <c r="J327" s="9" t="s">
        <v>1485</v>
      </c>
      <c r="K327" s="9" t="s">
        <v>435</v>
      </c>
      <c r="L327" s="9" t="s">
        <v>192</v>
      </c>
      <c r="M327" s="140" t="s">
        <v>1178</v>
      </c>
      <c r="N327" s="141" t="s">
        <v>1178</v>
      </c>
      <c r="O327" s="136" t="s">
        <v>608</v>
      </c>
      <c r="P327" s="137" t="s">
        <v>609</v>
      </c>
      <c r="Q327" s="131" t="s">
        <v>37</v>
      </c>
      <c r="R327" s="137" t="s">
        <v>610</v>
      </c>
      <c r="S327" s="138" t="s">
        <v>611</v>
      </c>
      <c r="T327" s="155" t="s">
        <v>612</v>
      </c>
      <c r="U327" s="164" t="s">
        <v>1098</v>
      </c>
      <c r="V327" s="21">
        <v>3</v>
      </c>
      <c r="W327" s="12">
        <v>5</v>
      </c>
      <c r="X327" s="18">
        <f t="shared" si="69"/>
        <v>15</v>
      </c>
      <c r="Y327" s="12" t="s">
        <v>41</v>
      </c>
      <c r="Z327" s="31"/>
      <c r="AA327" s="31"/>
      <c r="AB327" s="31"/>
      <c r="AC327" s="21">
        <v>3</v>
      </c>
      <c r="AD327" s="12">
        <v>5</v>
      </c>
      <c r="AE327" s="18">
        <f t="shared" si="74"/>
        <v>15</v>
      </c>
      <c r="AF327" s="12" t="s">
        <v>41</v>
      </c>
      <c r="AG327" s="16" t="s">
        <v>64</v>
      </c>
      <c r="AH327" s="29"/>
      <c r="AI327" s="15"/>
      <c r="AJ327" s="29"/>
    </row>
    <row r="328" spans="1:36" s="30" customFormat="1" ht="160.5" hidden="1" customHeight="1" thickBot="1">
      <c r="A328" s="8"/>
      <c r="B328" s="9" t="s">
        <v>683</v>
      </c>
      <c r="C328" s="9" t="s">
        <v>27</v>
      </c>
      <c r="D328" s="9" t="s">
        <v>435</v>
      </c>
      <c r="E328" s="9" t="s">
        <v>604</v>
      </c>
      <c r="F328" s="10" t="s">
        <v>1104</v>
      </c>
      <c r="G328" s="118" t="s">
        <v>605</v>
      </c>
      <c r="H328" s="11" t="s">
        <v>606</v>
      </c>
      <c r="I328" s="9" t="s">
        <v>607</v>
      </c>
      <c r="J328" s="9" t="s">
        <v>1485</v>
      </c>
      <c r="K328" s="9" t="s">
        <v>435</v>
      </c>
      <c r="L328" s="9" t="s">
        <v>192</v>
      </c>
      <c r="M328" s="140" t="s">
        <v>1178</v>
      </c>
      <c r="N328" s="141" t="s">
        <v>1178</v>
      </c>
      <c r="O328" s="136" t="s">
        <v>608</v>
      </c>
      <c r="P328" s="137" t="s">
        <v>609</v>
      </c>
      <c r="Q328" s="131" t="s">
        <v>37</v>
      </c>
      <c r="R328" s="137" t="s">
        <v>610</v>
      </c>
      <c r="S328" s="138" t="s">
        <v>611</v>
      </c>
      <c r="T328" s="155" t="s">
        <v>612</v>
      </c>
      <c r="U328" s="164" t="s">
        <v>1100</v>
      </c>
      <c r="V328" s="21">
        <v>5</v>
      </c>
      <c r="W328" s="12">
        <v>9</v>
      </c>
      <c r="X328" s="18">
        <f t="shared" si="69"/>
        <v>45</v>
      </c>
      <c r="Y328" s="22" t="s">
        <v>41</v>
      </c>
      <c r="Z328" s="19" t="s">
        <v>42</v>
      </c>
      <c r="AA328" s="20" t="s">
        <v>43</v>
      </c>
      <c r="AB328" s="20" t="s">
        <v>44</v>
      </c>
      <c r="AC328" s="21">
        <v>5</v>
      </c>
      <c r="AD328" s="12">
        <v>9</v>
      </c>
      <c r="AE328" s="18">
        <f t="shared" si="74"/>
        <v>45</v>
      </c>
      <c r="AF328" s="22" t="s">
        <v>41</v>
      </c>
      <c r="AG328" s="14" t="s">
        <v>45</v>
      </c>
      <c r="AH328" s="29"/>
      <c r="AI328" s="15"/>
      <c r="AJ328" s="29"/>
    </row>
    <row r="329" spans="1:36" s="30" customFormat="1" ht="160.5" hidden="1" customHeight="1" thickBot="1">
      <c r="A329" s="8"/>
      <c r="B329" s="9" t="s">
        <v>684</v>
      </c>
      <c r="C329" s="9" t="s">
        <v>27</v>
      </c>
      <c r="D329" s="9" t="s">
        <v>435</v>
      </c>
      <c r="E329" s="9" t="s">
        <v>604</v>
      </c>
      <c r="F329" s="10" t="s">
        <v>1104</v>
      </c>
      <c r="G329" s="118" t="s">
        <v>69</v>
      </c>
      <c r="H329" s="11" t="s">
        <v>606</v>
      </c>
      <c r="I329" s="9" t="s">
        <v>607</v>
      </c>
      <c r="J329" s="9" t="s">
        <v>1485</v>
      </c>
      <c r="K329" s="9" t="s">
        <v>435</v>
      </c>
      <c r="L329" s="9" t="s">
        <v>192</v>
      </c>
      <c r="M329" s="140" t="s">
        <v>1178</v>
      </c>
      <c r="N329" s="141" t="s">
        <v>1178</v>
      </c>
      <c r="O329" s="136" t="s">
        <v>608</v>
      </c>
      <c r="P329" s="137" t="s">
        <v>609</v>
      </c>
      <c r="Q329" s="131" t="s">
        <v>37</v>
      </c>
      <c r="R329" s="137" t="s">
        <v>610</v>
      </c>
      <c r="S329" s="138" t="s">
        <v>611</v>
      </c>
      <c r="T329" s="155" t="s">
        <v>612</v>
      </c>
      <c r="U329" s="161" t="s">
        <v>1098</v>
      </c>
      <c r="V329" s="21">
        <v>3</v>
      </c>
      <c r="W329" s="12">
        <v>5</v>
      </c>
      <c r="X329" s="18">
        <f t="shared" si="69"/>
        <v>15</v>
      </c>
      <c r="Y329" s="12" t="s">
        <v>41</v>
      </c>
      <c r="Z329" s="31"/>
      <c r="AA329" s="31"/>
      <c r="AB329" s="31"/>
      <c r="AC329" s="21">
        <v>3</v>
      </c>
      <c r="AD329" s="12">
        <v>5</v>
      </c>
      <c r="AE329" s="18">
        <f t="shared" si="74"/>
        <v>15</v>
      </c>
      <c r="AF329" s="12" t="s">
        <v>41</v>
      </c>
      <c r="AG329" s="16" t="s">
        <v>64</v>
      </c>
      <c r="AH329" s="29"/>
      <c r="AI329" s="15"/>
      <c r="AJ329" s="29"/>
    </row>
    <row r="330" spans="1:36" s="30" customFormat="1" ht="160.5" hidden="1" customHeight="1" thickBot="1">
      <c r="A330" s="8"/>
      <c r="B330" s="9" t="s">
        <v>685</v>
      </c>
      <c r="C330" s="9" t="s">
        <v>27</v>
      </c>
      <c r="D330" s="9" t="s">
        <v>662</v>
      </c>
      <c r="E330" s="9" t="s">
        <v>604</v>
      </c>
      <c r="F330" s="10" t="s">
        <v>1104</v>
      </c>
      <c r="G330" s="118" t="s">
        <v>605</v>
      </c>
      <c r="H330" s="11" t="s">
        <v>606</v>
      </c>
      <c r="I330" s="9" t="s">
        <v>607</v>
      </c>
      <c r="J330" s="9" t="s">
        <v>1485</v>
      </c>
      <c r="K330" s="9" t="s">
        <v>435</v>
      </c>
      <c r="L330" s="9" t="s">
        <v>192</v>
      </c>
      <c r="M330" s="140" t="s">
        <v>1178</v>
      </c>
      <c r="N330" s="141" t="s">
        <v>1178</v>
      </c>
      <c r="O330" s="136" t="s">
        <v>608</v>
      </c>
      <c r="P330" s="137" t="s">
        <v>609</v>
      </c>
      <c r="Q330" s="131" t="s">
        <v>37</v>
      </c>
      <c r="R330" s="137" t="s">
        <v>610</v>
      </c>
      <c r="S330" s="138" t="s">
        <v>611</v>
      </c>
      <c r="T330" s="155" t="s">
        <v>612</v>
      </c>
      <c r="U330" s="157" t="s">
        <v>1101</v>
      </c>
      <c r="V330" s="21">
        <v>5</v>
      </c>
      <c r="W330" s="12">
        <v>5</v>
      </c>
      <c r="X330" s="18">
        <f t="shared" si="69"/>
        <v>25</v>
      </c>
      <c r="Y330" s="12" t="s">
        <v>41</v>
      </c>
      <c r="Z330" s="31"/>
      <c r="AA330" s="31"/>
      <c r="AB330" s="31"/>
      <c r="AC330" s="21">
        <v>5</v>
      </c>
      <c r="AD330" s="12">
        <v>5</v>
      </c>
      <c r="AE330" s="18">
        <f t="shared" si="74"/>
        <v>25</v>
      </c>
      <c r="AF330" s="12" t="s">
        <v>41</v>
      </c>
      <c r="AG330" s="16" t="s">
        <v>64</v>
      </c>
      <c r="AH330" s="29"/>
      <c r="AI330" s="15"/>
      <c r="AJ330" s="29"/>
    </row>
    <row r="331" spans="1:36" s="30" customFormat="1" ht="160.5" hidden="1" customHeight="1" thickBot="1">
      <c r="A331" s="8"/>
      <c r="B331" s="9" t="s">
        <v>686</v>
      </c>
      <c r="C331" s="9" t="s">
        <v>27</v>
      </c>
      <c r="D331" s="9" t="s">
        <v>662</v>
      </c>
      <c r="E331" s="9" t="s">
        <v>604</v>
      </c>
      <c r="F331" s="10" t="s">
        <v>1104</v>
      </c>
      <c r="G331" s="118" t="s">
        <v>605</v>
      </c>
      <c r="H331" s="11" t="s">
        <v>606</v>
      </c>
      <c r="I331" s="9" t="s">
        <v>607</v>
      </c>
      <c r="J331" s="9" t="s">
        <v>1485</v>
      </c>
      <c r="K331" s="9" t="s">
        <v>435</v>
      </c>
      <c r="L331" s="9" t="s">
        <v>192</v>
      </c>
      <c r="M331" s="140" t="s">
        <v>1178</v>
      </c>
      <c r="N331" s="141" t="s">
        <v>1178</v>
      </c>
      <c r="O331" s="136" t="s">
        <v>608</v>
      </c>
      <c r="P331" s="137" t="s">
        <v>609</v>
      </c>
      <c r="Q331" s="131" t="s">
        <v>37</v>
      </c>
      <c r="R331" s="137" t="s">
        <v>610</v>
      </c>
      <c r="S331" s="138" t="s">
        <v>611</v>
      </c>
      <c r="T331" s="155" t="s">
        <v>612</v>
      </c>
      <c r="U331" s="164" t="s">
        <v>1102</v>
      </c>
      <c r="V331" s="21">
        <v>3</v>
      </c>
      <c r="W331" s="12">
        <v>5</v>
      </c>
      <c r="X331" s="18">
        <f t="shared" si="69"/>
        <v>15</v>
      </c>
      <c r="Y331" s="12" t="s">
        <v>41</v>
      </c>
      <c r="Z331" s="31"/>
      <c r="AA331" s="31"/>
      <c r="AB331" s="31"/>
      <c r="AC331" s="21">
        <v>3</v>
      </c>
      <c r="AD331" s="12">
        <v>5</v>
      </c>
      <c r="AE331" s="18">
        <f t="shared" si="74"/>
        <v>15</v>
      </c>
      <c r="AF331" s="12" t="s">
        <v>41</v>
      </c>
      <c r="AG331" s="16" t="s">
        <v>64</v>
      </c>
      <c r="AH331" s="29"/>
      <c r="AI331" s="15"/>
      <c r="AJ331" s="29"/>
    </row>
    <row r="332" spans="1:36" s="30" customFormat="1" ht="160.5" hidden="1" customHeight="1" thickBot="1">
      <c r="A332" s="8"/>
      <c r="B332" s="9" t="s">
        <v>687</v>
      </c>
      <c r="C332" s="9" t="s">
        <v>27</v>
      </c>
      <c r="D332" s="9" t="s">
        <v>688</v>
      </c>
      <c r="E332" s="9" t="s">
        <v>604</v>
      </c>
      <c r="F332" s="10" t="s">
        <v>1104</v>
      </c>
      <c r="G332" s="118" t="s">
        <v>605</v>
      </c>
      <c r="H332" s="11" t="s">
        <v>606</v>
      </c>
      <c r="I332" s="9" t="s">
        <v>607</v>
      </c>
      <c r="J332" s="9" t="s">
        <v>1485</v>
      </c>
      <c r="K332" s="9" t="s">
        <v>435</v>
      </c>
      <c r="L332" s="9" t="s">
        <v>192</v>
      </c>
      <c r="M332" s="140" t="s">
        <v>1178</v>
      </c>
      <c r="N332" s="141" t="s">
        <v>1178</v>
      </c>
      <c r="O332" s="136" t="s">
        <v>608</v>
      </c>
      <c r="P332" s="137" t="s">
        <v>609</v>
      </c>
      <c r="Q332" s="131" t="s">
        <v>37</v>
      </c>
      <c r="R332" s="137" t="s">
        <v>610</v>
      </c>
      <c r="S332" s="138" t="s">
        <v>611</v>
      </c>
      <c r="T332" s="155" t="s">
        <v>612</v>
      </c>
      <c r="U332" s="164" t="s">
        <v>1102</v>
      </c>
      <c r="V332" s="21">
        <v>7</v>
      </c>
      <c r="W332" s="12">
        <v>7</v>
      </c>
      <c r="X332" s="18">
        <f t="shared" si="69"/>
        <v>49</v>
      </c>
      <c r="Y332" s="22" t="s">
        <v>41</v>
      </c>
      <c r="Z332" s="19" t="s">
        <v>42</v>
      </c>
      <c r="AA332" s="20" t="s">
        <v>43</v>
      </c>
      <c r="AB332" s="20" t="s">
        <v>44</v>
      </c>
      <c r="AC332" s="21">
        <v>7</v>
      </c>
      <c r="AD332" s="12">
        <v>7</v>
      </c>
      <c r="AE332" s="18">
        <f t="shared" si="74"/>
        <v>49</v>
      </c>
      <c r="AF332" s="22" t="s">
        <v>41</v>
      </c>
      <c r="AG332" s="14" t="s">
        <v>45</v>
      </c>
      <c r="AH332" s="29"/>
      <c r="AI332" s="15"/>
      <c r="AJ332" s="29"/>
    </row>
    <row r="333" spans="1:36" s="30" customFormat="1" ht="160.5" hidden="1" customHeight="1" thickBot="1">
      <c r="A333" s="8"/>
      <c r="B333" s="9" t="s">
        <v>689</v>
      </c>
      <c r="C333" s="9" t="s">
        <v>27</v>
      </c>
      <c r="D333" s="9" t="s">
        <v>166</v>
      </c>
      <c r="E333" s="9" t="s">
        <v>615</v>
      </c>
      <c r="F333" s="10" t="s">
        <v>1104</v>
      </c>
      <c r="G333" s="118" t="s">
        <v>605</v>
      </c>
      <c r="H333" s="11" t="s">
        <v>606</v>
      </c>
      <c r="I333" s="9" t="s">
        <v>607</v>
      </c>
      <c r="J333" s="9" t="s">
        <v>1485</v>
      </c>
      <c r="K333" s="9" t="s">
        <v>435</v>
      </c>
      <c r="L333" s="9" t="s">
        <v>192</v>
      </c>
      <c r="M333" s="140" t="s">
        <v>1178</v>
      </c>
      <c r="N333" s="141" t="s">
        <v>1178</v>
      </c>
      <c r="O333" s="136" t="s">
        <v>608</v>
      </c>
      <c r="P333" s="137" t="s">
        <v>609</v>
      </c>
      <c r="Q333" s="131" t="s">
        <v>37</v>
      </c>
      <c r="R333" s="137" t="s">
        <v>610</v>
      </c>
      <c r="S333" s="138" t="s">
        <v>611</v>
      </c>
      <c r="T333" s="155" t="s">
        <v>612</v>
      </c>
      <c r="U333" s="164" t="s">
        <v>1102</v>
      </c>
      <c r="V333" s="21">
        <v>7</v>
      </c>
      <c r="W333" s="12">
        <v>7</v>
      </c>
      <c r="X333" s="18">
        <f t="shared" si="69"/>
        <v>49</v>
      </c>
      <c r="Y333" s="22" t="s">
        <v>41</v>
      </c>
      <c r="Z333" s="19" t="s">
        <v>42</v>
      </c>
      <c r="AA333" s="20" t="s">
        <v>43</v>
      </c>
      <c r="AB333" s="20" t="s">
        <v>44</v>
      </c>
      <c r="AC333" s="21">
        <v>7</v>
      </c>
      <c r="AD333" s="12">
        <v>7</v>
      </c>
      <c r="AE333" s="18">
        <f t="shared" si="74"/>
        <v>49</v>
      </c>
      <c r="AF333" s="22" t="s">
        <v>41</v>
      </c>
      <c r="AG333" s="14" t="s">
        <v>45</v>
      </c>
      <c r="AH333" s="29"/>
      <c r="AI333" s="15"/>
      <c r="AJ333" s="29"/>
    </row>
    <row r="334" spans="1:36" s="30" customFormat="1" ht="160.5" hidden="1" customHeight="1" thickBot="1">
      <c r="A334" s="8"/>
      <c r="B334" s="9" t="s">
        <v>690</v>
      </c>
      <c r="C334" s="9" t="s">
        <v>27</v>
      </c>
      <c r="D334" s="9" t="s">
        <v>432</v>
      </c>
      <c r="E334" s="9" t="s">
        <v>604</v>
      </c>
      <c r="F334" s="10" t="s">
        <v>1104</v>
      </c>
      <c r="G334" s="118" t="s">
        <v>605</v>
      </c>
      <c r="H334" s="11" t="s">
        <v>606</v>
      </c>
      <c r="I334" s="9" t="s">
        <v>607</v>
      </c>
      <c r="J334" s="9" t="s">
        <v>1485</v>
      </c>
      <c r="K334" s="9" t="s">
        <v>435</v>
      </c>
      <c r="L334" s="9" t="s">
        <v>192</v>
      </c>
      <c r="M334" s="140" t="s">
        <v>1178</v>
      </c>
      <c r="N334" s="141" t="s">
        <v>1178</v>
      </c>
      <c r="O334" s="136" t="s">
        <v>608</v>
      </c>
      <c r="P334" s="137" t="s">
        <v>609</v>
      </c>
      <c r="Q334" s="131" t="s">
        <v>37</v>
      </c>
      <c r="R334" s="137" t="s">
        <v>610</v>
      </c>
      <c r="S334" s="138" t="s">
        <v>611</v>
      </c>
      <c r="T334" s="155" t="s">
        <v>612</v>
      </c>
      <c r="U334" s="164" t="s">
        <v>1100</v>
      </c>
      <c r="V334" s="21">
        <v>5</v>
      </c>
      <c r="W334" s="12">
        <v>7</v>
      </c>
      <c r="X334" s="18">
        <f t="shared" si="69"/>
        <v>35</v>
      </c>
      <c r="Y334" s="22" t="s">
        <v>41</v>
      </c>
      <c r="Z334" s="19" t="s">
        <v>42</v>
      </c>
      <c r="AA334" s="20" t="s">
        <v>43</v>
      </c>
      <c r="AB334" s="20" t="s">
        <v>44</v>
      </c>
      <c r="AC334" s="21">
        <v>5</v>
      </c>
      <c r="AD334" s="12">
        <v>7</v>
      </c>
      <c r="AE334" s="18">
        <f t="shared" si="74"/>
        <v>35</v>
      </c>
      <c r="AF334" s="22" t="s">
        <v>41</v>
      </c>
      <c r="AG334" s="14" t="s">
        <v>45</v>
      </c>
      <c r="AH334" s="29"/>
      <c r="AI334" s="15"/>
      <c r="AJ334" s="29"/>
    </row>
    <row r="335" spans="1:36" s="30" customFormat="1" ht="160.5" hidden="1" customHeight="1" thickBot="1">
      <c r="A335" s="8"/>
      <c r="B335" s="9" t="s">
        <v>1024</v>
      </c>
      <c r="C335" s="9" t="s">
        <v>27</v>
      </c>
      <c r="D335" s="9" t="s">
        <v>206</v>
      </c>
      <c r="E335" s="9" t="s">
        <v>604</v>
      </c>
      <c r="F335" s="10" t="s">
        <v>1104</v>
      </c>
      <c r="G335" s="118" t="s">
        <v>605</v>
      </c>
      <c r="H335" s="11" t="s">
        <v>606</v>
      </c>
      <c r="I335" s="9" t="s">
        <v>607</v>
      </c>
      <c r="J335" s="9" t="s">
        <v>1485</v>
      </c>
      <c r="K335" s="9" t="s">
        <v>435</v>
      </c>
      <c r="L335" s="9" t="s">
        <v>192</v>
      </c>
      <c r="M335" s="140" t="s">
        <v>1178</v>
      </c>
      <c r="N335" s="141" t="s">
        <v>1178</v>
      </c>
      <c r="O335" s="136" t="s">
        <v>608</v>
      </c>
      <c r="P335" s="137" t="s">
        <v>609</v>
      </c>
      <c r="Q335" s="131" t="s">
        <v>37</v>
      </c>
      <c r="R335" s="137" t="s">
        <v>610</v>
      </c>
      <c r="S335" s="138" t="s">
        <v>611</v>
      </c>
      <c r="T335" s="155" t="s">
        <v>612</v>
      </c>
      <c r="U335" s="161" t="s">
        <v>1102</v>
      </c>
      <c r="V335" s="21">
        <v>5</v>
      </c>
      <c r="W335" s="12">
        <v>5</v>
      </c>
      <c r="X335" s="18">
        <f t="shared" si="69"/>
        <v>25</v>
      </c>
      <c r="Y335" s="12" t="s">
        <v>41</v>
      </c>
      <c r="Z335" s="31"/>
      <c r="AA335" s="31"/>
      <c r="AB335" s="31"/>
      <c r="AC335" s="21">
        <v>5</v>
      </c>
      <c r="AD335" s="12">
        <v>5</v>
      </c>
      <c r="AE335" s="18">
        <f t="shared" si="74"/>
        <v>25</v>
      </c>
      <c r="AF335" s="12" t="s">
        <v>41</v>
      </c>
      <c r="AG335" s="16" t="s">
        <v>64</v>
      </c>
      <c r="AH335" s="29"/>
      <c r="AI335" s="15"/>
      <c r="AJ335" s="29"/>
    </row>
    <row r="336" spans="1:36" s="30" customFormat="1" ht="160.5" hidden="1" customHeight="1" thickBot="1">
      <c r="A336" s="8"/>
      <c r="B336" s="9" t="s">
        <v>691</v>
      </c>
      <c r="C336" s="9" t="s">
        <v>27</v>
      </c>
      <c r="D336" s="9" t="s">
        <v>665</v>
      </c>
      <c r="E336" s="9" t="s">
        <v>604</v>
      </c>
      <c r="F336" s="10" t="s">
        <v>1104</v>
      </c>
      <c r="G336" s="118" t="s">
        <v>605</v>
      </c>
      <c r="H336" s="11" t="s">
        <v>606</v>
      </c>
      <c r="I336" s="9" t="s">
        <v>607</v>
      </c>
      <c r="J336" s="9" t="s">
        <v>1485</v>
      </c>
      <c r="K336" s="9" t="s">
        <v>435</v>
      </c>
      <c r="L336" s="9" t="s">
        <v>192</v>
      </c>
      <c r="M336" s="140" t="s">
        <v>1178</v>
      </c>
      <c r="N336" s="141" t="s">
        <v>1178</v>
      </c>
      <c r="O336" s="136" t="s">
        <v>608</v>
      </c>
      <c r="P336" s="137" t="s">
        <v>609</v>
      </c>
      <c r="Q336" s="131" t="s">
        <v>37</v>
      </c>
      <c r="R336" s="137" t="s">
        <v>610</v>
      </c>
      <c r="S336" s="138" t="s">
        <v>611</v>
      </c>
      <c r="T336" s="155" t="s">
        <v>612</v>
      </c>
      <c r="U336" s="164" t="s">
        <v>1048</v>
      </c>
      <c r="V336" s="21">
        <v>7</v>
      </c>
      <c r="W336" s="12">
        <v>7</v>
      </c>
      <c r="X336" s="18">
        <f t="shared" ref="X336:X341" si="75">V336*W336</f>
        <v>49</v>
      </c>
      <c r="Y336" s="22" t="s">
        <v>41</v>
      </c>
      <c r="Z336" s="19" t="s">
        <v>42</v>
      </c>
      <c r="AA336" s="20" t="s">
        <v>43</v>
      </c>
      <c r="AB336" s="20" t="s">
        <v>44</v>
      </c>
      <c r="AC336" s="21">
        <v>7</v>
      </c>
      <c r="AD336" s="12">
        <v>7</v>
      </c>
      <c r="AE336" s="18">
        <f t="shared" si="74"/>
        <v>49</v>
      </c>
      <c r="AF336" s="22" t="s">
        <v>41</v>
      </c>
      <c r="AG336" s="14" t="s">
        <v>45</v>
      </c>
      <c r="AH336" s="29"/>
      <c r="AI336" s="15"/>
      <c r="AJ336" s="29"/>
    </row>
    <row r="337" spans="1:36" s="30" customFormat="1" ht="160.5" hidden="1" customHeight="1" thickBot="1">
      <c r="A337" s="8"/>
      <c r="B337" s="9" t="s">
        <v>692</v>
      </c>
      <c r="C337" s="9" t="s">
        <v>27</v>
      </c>
      <c r="D337" s="9" t="s">
        <v>525</v>
      </c>
      <c r="E337" s="9" t="s">
        <v>604</v>
      </c>
      <c r="F337" s="9" t="s">
        <v>1044</v>
      </c>
      <c r="G337" s="118" t="s">
        <v>69</v>
      </c>
      <c r="H337" s="11" t="s">
        <v>606</v>
      </c>
      <c r="I337" s="9" t="s">
        <v>607</v>
      </c>
      <c r="J337" s="9" t="s">
        <v>1485</v>
      </c>
      <c r="K337" s="9" t="s">
        <v>435</v>
      </c>
      <c r="L337" s="9" t="s">
        <v>192</v>
      </c>
      <c r="M337" s="149" t="s">
        <v>1045</v>
      </c>
      <c r="N337" s="150" t="s">
        <v>1046</v>
      </c>
      <c r="O337" s="136" t="s">
        <v>608</v>
      </c>
      <c r="P337" s="137" t="s">
        <v>609</v>
      </c>
      <c r="Q337" s="131" t="s">
        <v>37</v>
      </c>
      <c r="R337" s="137" t="s">
        <v>610</v>
      </c>
      <c r="S337" s="138" t="s">
        <v>611</v>
      </c>
      <c r="T337" s="155" t="s">
        <v>612</v>
      </c>
      <c r="U337" s="164" t="s">
        <v>1047</v>
      </c>
      <c r="V337" s="21">
        <v>3</v>
      </c>
      <c r="W337" s="12">
        <v>3</v>
      </c>
      <c r="X337" s="18">
        <f t="shared" si="75"/>
        <v>9</v>
      </c>
      <c r="Y337" s="12" t="s">
        <v>41</v>
      </c>
      <c r="Z337" s="31"/>
      <c r="AA337" s="31"/>
      <c r="AB337" s="31"/>
      <c r="AC337" s="21">
        <v>3</v>
      </c>
      <c r="AD337" s="12">
        <v>3</v>
      </c>
      <c r="AE337" s="18">
        <f t="shared" si="74"/>
        <v>9</v>
      </c>
      <c r="AF337" s="12" t="s">
        <v>41</v>
      </c>
      <c r="AG337" s="16" t="s">
        <v>64</v>
      </c>
      <c r="AH337" s="29"/>
      <c r="AI337" s="15"/>
      <c r="AJ337" s="29"/>
    </row>
    <row r="338" spans="1:36" s="30" customFormat="1" ht="160.5" hidden="1" customHeight="1" thickBot="1">
      <c r="A338" s="8"/>
      <c r="B338" s="9" t="s">
        <v>693</v>
      </c>
      <c r="C338" s="9" t="s">
        <v>27</v>
      </c>
      <c r="D338" s="9" t="s">
        <v>488</v>
      </c>
      <c r="E338" s="9" t="s">
        <v>604</v>
      </c>
      <c r="F338" s="10" t="s">
        <v>1104</v>
      </c>
      <c r="G338" s="118" t="s">
        <v>605</v>
      </c>
      <c r="H338" s="11" t="s">
        <v>606</v>
      </c>
      <c r="I338" s="9" t="s">
        <v>607</v>
      </c>
      <c r="J338" s="9" t="s">
        <v>1485</v>
      </c>
      <c r="K338" s="9" t="s">
        <v>435</v>
      </c>
      <c r="L338" s="9" t="s">
        <v>192</v>
      </c>
      <c r="M338" s="140" t="s">
        <v>1178</v>
      </c>
      <c r="N338" s="141" t="s">
        <v>1178</v>
      </c>
      <c r="O338" s="136" t="s">
        <v>608</v>
      </c>
      <c r="P338" s="137" t="s">
        <v>609</v>
      </c>
      <c r="Q338" s="131" t="s">
        <v>37</v>
      </c>
      <c r="R338" s="137" t="s">
        <v>610</v>
      </c>
      <c r="S338" s="138" t="s">
        <v>611</v>
      </c>
      <c r="T338" s="155" t="s">
        <v>612</v>
      </c>
      <c r="U338" s="161" t="s">
        <v>1103</v>
      </c>
      <c r="V338" s="21">
        <v>5</v>
      </c>
      <c r="W338" s="12">
        <v>5</v>
      </c>
      <c r="X338" s="18">
        <f t="shared" si="75"/>
        <v>25</v>
      </c>
      <c r="Y338" s="12" t="s">
        <v>41</v>
      </c>
      <c r="Z338" s="31"/>
      <c r="AA338" s="31"/>
      <c r="AB338" s="31"/>
      <c r="AC338" s="21">
        <v>5</v>
      </c>
      <c r="AD338" s="12">
        <v>5</v>
      </c>
      <c r="AE338" s="18">
        <f t="shared" si="74"/>
        <v>25</v>
      </c>
      <c r="AF338" s="12" t="s">
        <v>41</v>
      </c>
      <c r="AG338" s="16" t="s">
        <v>64</v>
      </c>
      <c r="AH338" s="29"/>
      <c r="AI338" s="15"/>
      <c r="AJ338" s="29"/>
    </row>
    <row r="339" spans="1:36" s="30" customFormat="1" ht="160.5" hidden="1" customHeight="1" thickBot="1">
      <c r="A339" s="8"/>
      <c r="B339" s="9" t="s">
        <v>694</v>
      </c>
      <c r="C339" s="9" t="s">
        <v>27</v>
      </c>
      <c r="D339" s="9" t="s">
        <v>435</v>
      </c>
      <c r="E339" s="9" t="s">
        <v>604</v>
      </c>
      <c r="F339" s="10" t="s">
        <v>1104</v>
      </c>
      <c r="G339" s="118" t="s">
        <v>605</v>
      </c>
      <c r="H339" s="11" t="s">
        <v>606</v>
      </c>
      <c r="I339" s="9" t="s">
        <v>607</v>
      </c>
      <c r="J339" s="9" t="s">
        <v>1485</v>
      </c>
      <c r="K339" s="9" t="s">
        <v>435</v>
      </c>
      <c r="L339" s="9" t="s">
        <v>192</v>
      </c>
      <c r="M339" s="140" t="s">
        <v>1178</v>
      </c>
      <c r="N339" s="141" t="s">
        <v>1178</v>
      </c>
      <c r="O339" s="136" t="s">
        <v>608</v>
      </c>
      <c r="P339" s="137" t="s">
        <v>609</v>
      </c>
      <c r="Q339" s="131" t="s">
        <v>37</v>
      </c>
      <c r="R339" s="137" t="s">
        <v>610</v>
      </c>
      <c r="S339" s="138" t="s">
        <v>611</v>
      </c>
      <c r="T339" s="155" t="s">
        <v>612</v>
      </c>
      <c r="U339" s="161" t="s">
        <v>1103</v>
      </c>
      <c r="V339" s="21">
        <v>5</v>
      </c>
      <c r="W339" s="12">
        <v>5</v>
      </c>
      <c r="X339" s="18">
        <f t="shared" si="75"/>
        <v>25</v>
      </c>
      <c r="Y339" s="12" t="s">
        <v>41</v>
      </c>
      <c r="Z339" s="31"/>
      <c r="AA339" s="31"/>
      <c r="AB339" s="31"/>
      <c r="AC339" s="21">
        <v>5</v>
      </c>
      <c r="AD339" s="12">
        <v>5</v>
      </c>
      <c r="AE339" s="18">
        <f t="shared" si="74"/>
        <v>25</v>
      </c>
      <c r="AF339" s="12" t="s">
        <v>41</v>
      </c>
      <c r="AG339" s="16" t="s">
        <v>64</v>
      </c>
      <c r="AH339" s="29"/>
      <c r="AI339" s="15"/>
      <c r="AJ339" s="29"/>
    </row>
    <row r="340" spans="1:36" s="30" customFormat="1" ht="160.5" hidden="1" customHeight="1" thickBot="1">
      <c r="A340" s="8"/>
      <c r="B340" s="9" t="s">
        <v>695</v>
      </c>
      <c r="C340" s="9" t="s">
        <v>27</v>
      </c>
      <c r="D340" s="9" t="s">
        <v>435</v>
      </c>
      <c r="E340" s="9" t="s">
        <v>604</v>
      </c>
      <c r="F340" s="10" t="s">
        <v>1104</v>
      </c>
      <c r="G340" s="118" t="s">
        <v>605</v>
      </c>
      <c r="H340" s="11" t="s">
        <v>606</v>
      </c>
      <c r="I340" s="9" t="s">
        <v>607</v>
      </c>
      <c r="J340" s="9" t="s">
        <v>1485</v>
      </c>
      <c r="K340" s="9" t="s">
        <v>435</v>
      </c>
      <c r="L340" s="9" t="s">
        <v>192</v>
      </c>
      <c r="M340" s="140" t="s">
        <v>1178</v>
      </c>
      <c r="N340" s="141" t="s">
        <v>1178</v>
      </c>
      <c r="O340" s="136" t="s">
        <v>608</v>
      </c>
      <c r="P340" s="137" t="s">
        <v>609</v>
      </c>
      <c r="Q340" s="131" t="s">
        <v>1486</v>
      </c>
      <c r="R340" s="137" t="s">
        <v>610</v>
      </c>
      <c r="S340" s="138" t="s">
        <v>611</v>
      </c>
      <c r="T340" s="155" t="s">
        <v>612</v>
      </c>
      <c r="U340" s="161" t="s">
        <v>1103</v>
      </c>
      <c r="V340" s="21">
        <v>5</v>
      </c>
      <c r="W340" s="12">
        <v>5</v>
      </c>
      <c r="X340" s="18">
        <f t="shared" si="75"/>
        <v>25</v>
      </c>
      <c r="Y340" s="12" t="s">
        <v>41</v>
      </c>
      <c r="Z340" s="31"/>
      <c r="AA340" s="31"/>
      <c r="AB340" s="31"/>
      <c r="AC340" s="21">
        <v>5</v>
      </c>
      <c r="AD340" s="12">
        <v>5</v>
      </c>
      <c r="AE340" s="18">
        <f t="shared" si="74"/>
        <v>25</v>
      </c>
      <c r="AF340" s="12" t="s">
        <v>41</v>
      </c>
      <c r="AG340" s="16" t="s">
        <v>64</v>
      </c>
      <c r="AH340" s="29"/>
      <c r="AI340" s="15"/>
      <c r="AJ340" s="29"/>
    </row>
    <row r="341" spans="1:36" s="30" customFormat="1" ht="160.5" hidden="1" customHeight="1" thickBot="1">
      <c r="A341" s="8"/>
      <c r="B341" s="9" t="s">
        <v>1105</v>
      </c>
      <c r="C341" s="9" t="s">
        <v>47</v>
      </c>
      <c r="D341" s="9" t="s">
        <v>525</v>
      </c>
      <c r="E341" s="9" t="s">
        <v>604</v>
      </c>
      <c r="F341" s="10" t="s">
        <v>1044</v>
      </c>
      <c r="G341" s="118" t="s">
        <v>69</v>
      </c>
      <c r="H341" s="11" t="s">
        <v>1106</v>
      </c>
      <c r="I341" s="9" t="s">
        <v>527</v>
      </c>
      <c r="J341" s="9"/>
      <c r="K341" s="9" t="s">
        <v>525</v>
      </c>
      <c r="L341" s="9" t="s">
        <v>462</v>
      </c>
      <c r="M341" s="165" t="s">
        <v>1107</v>
      </c>
      <c r="N341" s="166" t="s">
        <v>1046</v>
      </c>
      <c r="O341" s="136" t="s">
        <v>1487</v>
      </c>
      <c r="P341" s="137" t="s">
        <v>1488</v>
      </c>
      <c r="Q341" s="131" t="s">
        <v>1486</v>
      </c>
      <c r="R341" s="137" t="s">
        <v>1489</v>
      </c>
      <c r="S341" s="138" t="s">
        <v>1490</v>
      </c>
      <c r="T341" s="155" t="s">
        <v>1491</v>
      </c>
      <c r="U341" s="161" t="s">
        <v>1492</v>
      </c>
      <c r="V341" s="21">
        <v>3</v>
      </c>
      <c r="W341" s="12">
        <v>3</v>
      </c>
      <c r="X341" s="18">
        <f t="shared" si="75"/>
        <v>9</v>
      </c>
      <c r="Y341" s="12" t="s">
        <v>41</v>
      </c>
      <c r="Z341" s="31"/>
      <c r="AA341" s="31"/>
      <c r="AB341" s="31" t="s">
        <v>1108</v>
      </c>
      <c r="AC341" s="21"/>
      <c r="AD341" s="12"/>
      <c r="AE341" s="18">
        <f t="shared" si="74"/>
        <v>0</v>
      </c>
      <c r="AF341" s="12"/>
      <c r="AG341" s="16"/>
      <c r="AH341" s="29"/>
      <c r="AI341" s="15"/>
      <c r="AJ341" s="29"/>
    </row>
    <row r="342" spans="1:36" s="30" customFormat="1" ht="160.5" hidden="1" customHeight="1" thickBot="1">
      <c r="A342" s="8"/>
      <c r="B342" s="9" t="s">
        <v>1109</v>
      </c>
      <c r="C342" s="9" t="s">
        <v>104</v>
      </c>
      <c r="D342" s="9" t="s">
        <v>525</v>
      </c>
      <c r="E342" s="9" t="s">
        <v>1401</v>
      </c>
      <c r="F342" s="10" t="s">
        <v>1044</v>
      </c>
      <c r="G342" s="118" t="s">
        <v>30</v>
      </c>
      <c r="H342" s="11" t="s">
        <v>1106</v>
      </c>
      <c r="I342" s="9" t="s">
        <v>527</v>
      </c>
      <c r="J342" s="9"/>
      <c r="K342" s="9" t="s">
        <v>525</v>
      </c>
      <c r="L342" s="9" t="s">
        <v>462</v>
      </c>
      <c r="M342" s="165" t="s">
        <v>1110</v>
      </c>
      <c r="N342" s="166" t="s">
        <v>1111</v>
      </c>
      <c r="O342" s="136" t="s">
        <v>1487</v>
      </c>
      <c r="P342" s="137" t="s">
        <v>1488</v>
      </c>
      <c r="Q342" s="131" t="s">
        <v>1486</v>
      </c>
      <c r="R342" s="137" t="s">
        <v>1489</v>
      </c>
      <c r="S342" s="138" t="s">
        <v>1490</v>
      </c>
      <c r="T342" s="155" t="s">
        <v>1491</v>
      </c>
      <c r="U342" s="161" t="s">
        <v>1493</v>
      </c>
      <c r="V342" s="21">
        <v>3</v>
      </c>
      <c r="W342" s="12">
        <v>5</v>
      </c>
      <c r="X342" s="12">
        <f t="shared" ref="X342:X347" si="76">IF(V342*W342=0,"",V342*W342)</f>
        <v>15</v>
      </c>
      <c r="Y342" s="12" t="s">
        <v>41</v>
      </c>
      <c r="Z342" s="31"/>
      <c r="AA342" s="31"/>
      <c r="AB342" s="31" t="s">
        <v>1108</v>
      </c>
      <c r="AC342" s="21"/>
      <c r="AD342" s="12"/>
      <c r="AE342" s="18">
        <f t="shared" si="74"/>
        <v>0</v>
      </c>
      <c r="AF342" s="12"/>
      <c r="AG342" s="16"/>
      <c r="AH342" s="29"/>
      <c r="AI342" s="15"/>
      <c r="AJ342" s="29"/>
    </row>
    <row r="343" spans="1:36" s="30" customFormat="1" ht="160.5" hidden="1" customHeight="1" thickBot="1">
      <c r="A343" s="8"/>
      <c r="B343" s="9" t="s">
        <v>1112</v>
      </c>
      <c r="C343" s="9" t="s">
        <v>47</v>
      </c>
      <c r="D343" s="9" t="s">
        <v>525</v>
      </c>
      <c r="E343" s="9" t="s">
        <v>1401</v>
      </c>
      <c r="F343" s="10" t="s">
        <v>1044</v>
      </c>
      <c r="G343" s="118" t="s">
        <v>30</v>
      </c>
      <c r="H343" s="11" t="s">
        <v>1106</v>
      </c>
      <c r="I343" s="9" t="s">
        <v>527</v>
      </c>
      <c r="J343" s="9"/>
      <c r="K343" s="9" t="s">
        <v>525</v>
      </c>
      <c r="L343" s="9" t="s">
        <v>462</v>
      </c>
      <c r="M343" s="165" t="s">
        <v>1113</v>
      </c>
      <c r="N343" s="166" t="s">
        <v>1494</v>
      </c>
      <c r="O343" s="136" t="s">
        <v>1487</v>
      </c>
      <c r="P343" s="137" t="s">
        <v>1488</v>
      </c>
      <c r="Q343" s="131" t="s">
        <v>1486</v>
      </c>
      <c r="R343" s="137" t="s">
        <v>1489</v>
      </c>
      <c r="S343" s="138" t="s">
        <v>1490</v>
      </c>
      <c r="T343" s="155" t="s">
        <v>1491</v>
      </c>
      <c r="U343" s="161" t="s">
        <v>1495</v>
      </c>
      <c r="V343" s="21">
        <v>3</v>
      </c>
      <c r="W343" s="12">
        <v>5</v>
      </c>
      <c r="X343" s="12">
        <f t="shared" si="76"/>
        <v>15</v>
      </c>
      <c r="Y343" s="12" t="s">
        <v>41</v>
      </c>
      <c r="Z343" s="31"/>
      <c r="AA343" s="31"/>
      <c r="AB343" s="31" t="s">
        <v>1108</v>
      </c>
      <c r="AC343" s="21"/>
      <c r="AD343" s="12"/>
      <c r="AE343" s="18">
        <f t="shared" si="74"/>
        <v>0</v>
      </c>
      <c r="AF343" s="12"/>
      <c r="AG343" s="16"/>
      <c r="AH343" s="29"/>
      <c r="AI343" s="15"/>
      <c r="AJ343" s="29"/>
    </row>
    <row r="344" spans="1:36" s="30" customFormat="1" ht="160.5" hidden="1" customHeight="1" thickBot="1">
      <c r="A344" s="8"/>
      <c r="B344" s="9" t="s">
        <v>1125</v>
      </c>
      <c r="C344" s="9" t="s">
        <v>47</v>
      </c>
      <c r="D344" s="9" t="s">
        <v>749</v>
      </c>
      <c r="E344" s="9" t="s">
        <v>1391</v>
      </c>
      <c r="F344" s="10" t="s">
        <v>1044</v>
      </c>
      <c r="G344" s="118" t="s">
        <v>605</v>
      </c>
      <c r="H344" s="11" t="s">
        <v>1114</v>
      </c>
      <c r="I344" s="9" t="s">
        <v>1115</v>
      </c>
      <c r="J344" s="9"/>
      <c r="K344" s="9" t="s">
        <v>749</v>
      </c>
      <c r="L344" s="9" t="s">
        <v>462</v>
      </c>
      <c r="M344" s="165" t="s">
        <v>1118</v>
      </c>
      <c r="N344" s="166" t="s">
        <v>1116</v>
      </c>
      <c r="O344" s="136" t="s">
        <v>1496</v>
      </c>
      <c r="P344" s="137" t="s">
        <v>1497</v>
      </c>
      <c r="Q344" s="131" t="s">
        <v>1486</v>
      </c>
      <c r="R344" s="137" t="s">
        <v>1498</v>
      </c>
      <c r="S344" s="138" t="s">
        <v>1499</v>
      </c>
      <c r="T344" s="155" t="s">
        <v>1500</v>
      </c>
      <c r="U344" s="161" t="s">
        <v>1501</v>
      </c>
      <c r="V344" s="21">
        <v>3</v>
      </c>
      <c r="W344" s="12">
        <v>5</v>
      </c>
      <c r="X344" s="12">
        <f t="shared" si="76"/>
        <v>15</v>
      </c>
      <c r="Y344" s="12" t="s">
        <v>41</v>
      </c>
      <c r="Z344" s="31"/>
      <c r="AA344" s="31"/>
      <c r="AB344" s="31" t="s">
        <v>1108</v>
      </c>
      <c r="AC344" s="21"/>
      <c r="AD344" s="12"/>
      <c r="AE344" s="18">
        <f t="shared" si="74"/>
        <v>0</v>
      </c>
      <c r="AF344" s="12"/>
      <c r="AG344" s="16"/>
      <c r="AH344" s="29"/>
      <c r="AI344" s="15"/>
      <c r="AJ344" s="29"/>
    </row>
    <row r="345" spans="1:36" s="30" customFormat="1" ht="160.5" hidden="1" customHeight="1" thickBot="1">
      <c r="A345" s="8"/>
      <c r="B345" s="9" t="s">
        <v>1126</v>
      </c>
      <c r="C345" s="9" t="s">
        <v>439</v>
      </c>
      <c r="D345" s="9" t="s">
        <v>749</v>
      </c>
      <c r="E345" s="9" t="s">
        <v>154</v>
      </c>
      <c r="F345" s="10" t="s">
        <v>1044</v>
      </c>
      <c r="G345" s="118" t="s">
        <v>605</v>
      </c>
      <c r="H345" s="11" t="s">
        <v>1114</v>
      </c>
      <c r="I345" s="9" t="s">
        <v>1115</v>
      </c>
      <c r="J345" s="9"/>
      <c r="K345" s="9" t="s">
        <v>749</v>
      </c>
      <c r="L345" s="9" t="s">
        <v>462</v>
      </c>
      <c r="M345" s="165" t="s">
        <v>1117</v>
      </c>
      <c r="N345" s="166" t="s">
        <v>1119</v>
      </c>
      <c r="O345" s="136" t="s">
        <v>1496</v>
      </c>
      <c r="P345" s="137" t="s">
        <v>1497</v>
      </c>
      <c r="Q345" s="131" t="s">
        <v>1486</v>
      </c>
      <c r="R345" s="137" t="s">
        <v>1498</v>
      </c>
      <c r="S345" s="138" t="s">
        <v>1499</v>
      </c>
      <c r="T345" s="155" t="s">
        <v>1500</v>
      </c>
      <c r="U345" s="161" t="s">
        <v>1501</v>
      </c>
      <c r="V345" s="21">
        <v>3</v>
      </c>
      <c r="W345" s="12">
        <v>5</v>
      </c>
      <c r="X345" s="12">
        <f t="shared" si="76"/>
        <v>15</v>
      </c>
      <c r="Y345" s="12" t="s">
        <v>41</v>
      </c>
      <c r="Z345" s="31"/>
      <c r="AA345" s="31"/>
      <c r="AB345" s="31" t="s">
        <v>1108</v>
      </c>
      <c r="AC345" s="21"/>
      <c r="AD345" s="12"/>
      <c r="AE345" s="18">
        <f t="shared" si="74"/>
        <v>0</v>
      </c>
      <c r="AF345" s="12"/>
      <c r="AG345" s="16"/>
      <c r="AH345" s="29"/>
      <c r="AI345" s="15"/>
      <c r="AJ345" s="29"/>
    </row>
    <row r="346" spans="1:36" s="30" customFormat="1" ht="160.5" hidden="1" customHeight="1" thickBot="1">
      <c r="A346" s="8"/>
      <c r="B346" s="9" t="s">
        <v>1392</v>
      </c>
      <c r="C346" s="9" t="s">
        <v>439</v>
      </c>
      <c r="D346" s="9" t="s">
        <v>749</v>
      </c>
      <c r="E346" s="9" t="s">
        <v>1122</v>
      </c>
      <c r="F346" s="10" t="s">
        <v>1044</v>
      </c>
      <c r="G346" s="118" t="s">
        <v>605</v>
      </c>
      <c r="H346" s="11" t="s">
        <v>1120</v>
      </c>
      <c r="I346" s="9" t="s">
        <v>1115</v>
      </c>
      <c r="J346" s="9"/>
      <c r="K346" s="9" t="s">
        <v>749</v>
      </c>
      <c r="L346" s="9" t="s">
        <v>462</v>
      </c>
      <c r="M346" s="165" t="s">
        <v>1121</v>
      </c>
      <c r="N346" s="166" t="s">
        <v>1119</v>
      </c>
      <c r="O346" s="182" t="s">
        <v>1502</v>
      </c>
      <c r="P346" s="183" t="s">
        <v>1497</v>
      </c>
      <c r="Q346" s="184" t="s">
        <v>1486</v>
      </c>
      <c r="R346" s="183" t="s">
        <v>1503</v>
      </c>
      <c r="S346" s="185" t="s">
        <v>1504</v>
      </c>
      <c r="T346" s="186" t="s">
        <v>1505</v>
      </c>
      <c r="U346" s="161" t="s">
        <v>1506</v>
      </c>
      <c r="V346" s="21">
        <v>3</v>
      </c>
      <c r="W346" s="12">
        <v>5</v>
      </c>
      <c r="X346" s="12">
        <f t="shared" si="76"/>
        <v>15</v>
      </c>
      <c r="Y346" s="12" t="s">
        <v>41</v>
      </c>
      <c r="Z346" s="31"/>
      <c r="AA346" s="31"/>
      <c r="AB346" s="31" t="s">
        <v>1108</v>
      </c>
      <c r="AC346" s="21"/>
      <c r="AD346" s="12"/>
      <c r="AE346" s="18">
        <f t="shared" si="74"/>
        <v>0</v>
      </c>
      <c r="AF346" s="12"/>
      <c r="AG346" s="16"/>
      <c r="AH346" s="29"/>
      <c r="AI346" s="15"/>
      <c r="AJ346" s="29"/>
    </row>
    <row r="347" spans="1:36" s="30" customFormat="1" ht="160.5" hidden="1" customHeight="1" thickBot="1">
      <c r="A347" s="8"/>
      <c r="B347" s="9" t="s">
        <v>1127</v>
      </c>
      <c r="C347" s="9" t="s">
        <v>47</v>
      </c>
      <c r="D347" s="9" t="s">
        <v>749</v>
      </c>
      <c r="E347" s="9" t="s">
        <v>154</v>
      </c>
      <c r="F347" s="10" t="s">
        <v>1044</v>
      </c>
      <c r="G347" s="118" t="s">
        <v>605</v>
      </c>
      <c r="H347" s="11" t="s">
        <v>1123</v>
      </c>
      <c r="I347" s="9" t="s">
        <v>1124</v>
      </c>
      <c r="J347" s="9"/>
      <c r="K347" s="9" t="s">
        <v>749</v>
      </c>
      <c r="L347" s="9" t="s">
        <v>34</v>
      </c>
      <c r="M347" s="165" t="s">
        <v>1128</v>
      </c>
      <c r="N347" s="166" t="s">
        <v>1129</v>
      </c>
      <c r="O347" s="182" t="s">
        <v>1502</v>
      </c>
      <c r="P347" s="183" t="s">
        <v>1497</v>
      </c>
      <c r="Q347" s="184" t="s">
        <v>1486</v>
      </c>
      <c r="R347" s="183" t="s">
        <v>1503</v>
      </c>
      <c r="S347" s="185" t="s">
        <v>1504</v>
      </c>
      <c r="T347" s="186" t="s">
        <v>1505</v>
      </c>
      <c r="U347" s="161" t="s">
        <v>1507</v>
      </c>
      <c r="V347" s="21">
        <v>3</v>
      </c>
      <c r="W347" s="12">
        <v>5</v>
      </c>
      <c r="X347" s="12">
        <f t="shared" si="76"/>
        <v>15</v>
      </c>
      <c r="Y347" s="12" t="s">
        <v>41</v>
      </c>
      <c r="Z347" s="31"/>
      <c r="AA347" s="31"/>
      <c r="AB347" s="31" t="s">
        <v>1108</v>
      </c>
      <c r="AC347" s="21"/>
      <c r="AD347" s="12"/>
      <c r="AE347" s="18">
        <f t="shared" si="74"/>
        <v>0</v>
      </c>
      <c r="AF347" s="12"/>
      <c r="AG347" s="16"/>
      <c r="AH347" s="29"/>
      <c r="AI347" s="15"/>
      <c r="AJ347" s="29"/>
    </row>
    <row r="348" spans="1:36" s="30" customFormat="1" ht="160.5" hidden="1" customHeight="1" thickBot="1">
      <c r="A348" s="8"/>
      <c r="B348" s="9" t="s">
        <v>1133</v>
      </c>
      <c r="C348" s="9" t="s">
        <v>47</v>
      </c>
      <c r="D348" s="9" t="s">
        <v>435</v>
      </c>
      <c r="E348" s="9" t="s">
        <v>1122</v>
      </c>
      <c r="F348" s="10" t="s">
        <v>1044</v>
      </c>
      <c r="G348" s="118" t="s">
        <v>57</v>
      </c>
      <c r="H348" s="11" t="s">
        <v>1130</v>
      </c>
      <c r="I348" s="9" t="s">
        <v>607</v>
      </c>
      <c r="J348" s="9"/>
      <c r="K348" s="9" t="s">
        <v>435</v>
      </c>
      <c r="L348" s="9" t="s">
        <v>192</v>
      </c>
      <c r="M348" s="165" t="s">
        <v>1131</v>
      </c>
      <c r="N348" s="166" t="s">
        <v>1132</v>
      </c>
      <c r="O348" s="136" t="s">
        <v>1487</v>
      </c>
      <c r="P348" s="137" t="s">
        <v>1488</v>
      </c>
      <c r="Q348" s="131" t="s">
        <v>1486</v>
      </c>
      <c r="R348" s="137" t="s">
        <v>1489</v>
      </c>
      <c r="S348" s="138" t="s">
        <v>1490</v>
      </c>
      <c r="T348" s="155" t="s">
        <v>1491</v>
      </c>
      <c r="U348" s="161" t="s">
        <v>1508</v>
      </c>
      <c r="V348" s="21">
        <v>5</v>
      </c>
      <c r="W348" s="12">
        <v>5</v>
      </c>
      <c r="X348" s="12">
        <f>IF(V348*W348=0,"",V348*W348)</f>
        <v>25</v>
      </c>
      <c r="Y348" s="12" t="s">
        <v>41</v>
      </c>
      <c r="Z348" s="31"/>
      <c r="AA348" s="31"/>
      <c r="AB348" s="31" t="s">
        <v>1108</v>
      </c>
      <c r="AC348" s="21"/>
      <c r="AD348" s="12"/>
      <c r="AE348" s="18">
        <f t="shared" si="74"/>
        <v>0</v>
      </c>
      <c r="AF348" s="12"/>
      <c r="AG348" s="16"/>
      <c r="AH348" s="29"/>
      <c r="AI348" s="15"/>
      <c r="AJ348" s="29"/>
    </row>
    <row r="349" spans="1:36" s="30" customFormat="1" ht="160.5" hidden="1" customHeight="1" thickBot="1">
      <c r="A349" s="8"/>
      <c r="B349" s="9" t="s">
        <v>1135</v>
      </c>
      <c r="C349" s="9" t="s">
        <v>439</v>
      </c>
      <c r="D349" s="9" t="s">
        <v>435</v>
      </c>
      <c r="E349" s="9" t="s">
        <v>1397</v>
      </c>
      <c r="F349" s="10" t="s">
        <v>1044</v>
      </c>
      <c r="G349" s="118" t="s">
        <v>605</v>
      </c>
      <c r="H349" s="11" t="s">
        <v>1136</v>
      </c>
      <c r="I349" s="9" t="s">
        <v>434</v>
      </c>
      <c r="J349" s="9"/>
      <c r="K349" s="9" t="s">
        <v>435</v>
      </c>
      <c r="L349" s="9" t="s">
        <v>192</v>
      </c>
      <c r="M349" s="165" t="s">
        <v>1137</v>
      </c>
      <c r="N349" s="166" t="s">
        <v>1132</v>
      </c>
      <c r="O349" s="136" t="s">
        <v>1509</v>
      </c>
      <c r="P349" s="137" t="s">
        <v>609</v>
      </c>
      <c r="Q349" s="131" t="s">
        <v>37</v>
      </c>
      <c r="R349" s="137" t="s">
        <v>610</v>
      </c>
      <c r="S349" s="138" t="s">
        <v>611</v>
      </c>
      <c r="T349" s="155" t="s">
        <v>612</v>
      </c>
      <c r="U349" s="161" t="s">
        <v>1510</v>
      </c>
      <c r="V349" s="21">
        <v>3</v>
      </c>
      <c r="W349" s="12">
        <v>5</v>
      </c>
      <c r="X349" s="12">
        <f t="shared" ref="X349" si="77">IF(V349*W349=0,"",V349*W349)</f>
        <v>15</v>
      </c>
      <c r="Y349" s="12" t="s">
        <v>41</v>
      </c>
      <c r="Z349" s="31"/>
      <c r="AA349" s="31"/>
      <c r="AB349" s="31" t="s">
        <v>1108</v>
      </c>
      <c r="AC349" s="21"/>
      <c r="AD349" s="12"/>
      <c r="AE349" s="18">
        <f t="shared" si="74"/>
        <v>0</v>
      </c>
      <c r="AF349" s="12"/>
      <c r="AG349" s="16"/>
      <c r="AH349" s="29"/>
      <c r="AI349" s="15"/>
      <c r="AJ349" s="29"/>
    </row>
    <row r="350" spans="1:36" s="30" customFormat="1" ht="160.5" hidden="1" customHeight="1" thickBot="1">
      <c r="A350" s="8"/>
      <c r="B350" s="9" t="s">
        <v>1138</v>
      </c>
      <c r="C350" s="9" t="s">
        <v>47</v>
      </c>
      <c r="D350" s="9" t="s">
        <v>435</v>
      </c>
      <c r="E350" s="9" t="s">
        <v>1412</v>
      </c>
      <c r="F350" s="10" t="s">
        <v>1044</v>
      </c>
      <c r="G350" s="118" t="s">
        <v>57</v>
      </c>
      <c r="H350" s="11" t="s">
        <v>1130</v>
      </c>
      <c r="I350" s="9" t="s">
        <v>607</v>
      </c>
      <c r="J350" s="9"/>
      <c r="K350" s="9" t="s">
        <v>435</v>
      </c>
      <c r="L350" s="9" t="s">
        <v>192</v>
      </c>
      <c r="M350" s="165" t="s">
        <v>1139</v>
      </c>
      <c r="N350" s="166" t="s">
        <v>1132</v>
      </c>
      <c r="O350" s="136" t="s">
        <v>1496</v>
      </c>
      <c r="P350" s="138" t="s">
        <v>1497</v>
      </c>
      <c r="Q350" s="131" t="s">
        <v>1486</v>
      </c>
      <c r="R350" s="137" t="s">
        <v>1498</v>
      </c>
      <c r="S350" s="138" t="s">
        <v>1499</v>
      </c>
      <c r="T350" s="155" t="s">
        <v>1500</v>
      </c>
      <c r="U350" s="161" t="s">
        <v>1511</v>
      </c>
      <c r="V350" s="21">
        <v>5</v>
      </c>
      <c r="W350" s="12">
        <v>5</v>
      </c>
      <c r="X350" s="12">
        <f>IF(V350*W350=0,"",V350*W350)</f>
        <v>25</v>
      </c>
      <c r="Y350" s="12" t="s">
        <v>41</v>
      </c>
      <c r="Z350" s="31"/>
      <c r="AA350" s="31"/>
      <c r="AB350" s="31" t="s">
        <v>1108</v>
      </c>
      <c r="AC350" s="21"/>
      <c r="AD350" s="12"/>
      <c r="AE350" s="18">
        <f t="shared" si="74"/>
        <v>0</v>
      </c>
      <c r="AF350" s="12"/>
      <c r="AG350" s="16"/>
      <c r="AH350" s="29"/>
      <c r="AI350" s="15"/>
      <c r="AJ350" s="29"/>
    </row>
    <row r="351" spans="1:36" s="30" customFormat="1" ht="160.5" hidden="1" customHeight="1" thickBot="1">
      <c r="A351" s="8"/>
      <c r="B351" s="9" t="s">
        <v>1140</v>
      </c>
      <c r="C351" s="9" t="s">
        <v>439</v>
      </c>
      <c r="D351" s="9" t="s">
        <v>435</v>
      </c>
      <c r="E351" s="9" t="s">
        <v>1401</v>
      </c>
      <c r="F351" s="10" t="s">
        <v>1044</v>
      </c>
      <c r="G351" s="118" t="s">
        <v>57</v>
      </c>
      <c r="H351" s="11" t="s">
        <v>1130</v>
      </c>
      <c r="I351" s="9" t="s">
        <v>607</v>
      </c>
      <c r="J351" s="9"/>
      <c r="K351" s="9" t="s">
        <v>435</v>
      </c>
      <c r="L351" s="9" t="s">
        <v>192</v>
      </c>
      <c r="M351" s="165" t="s">
        <v>1141</v>
      </c>
      <c r="N351" s="166" t="s">
        <v>1132</v>
      </c>
      <c r="O351" s="136" t="s">
        <v>1509</v>
      </c>
      <c r="P351" s="137" t="s">
        <v>609</v>
      </c>
      <c r="Q351" s="131" t="s">
        <v>37</v>
      </c>
      <c r="R351" s="137" t="s">
        <v>610</v>
      </c>
      <c r="S351" s="138" t="s">
        <v>611</v>
      </c>
      <c r="T351" s="155" t="s">
        <v>612</v>
      </c>
      <c r="U351" s="161" t="s">
        <v>1512</v>
      </c>
      <c r="V351" s="21">
        <v>5</v>
      </c>
      <c r="W351" s="12">
        <v>5</v>
      </c>
      <c r="X351" s="12">
        <f>IF(V351*W351=0,"",V351*W351)</f>
        <v>25</v>
      </c>
      <c r="Y351" s="12" t="s">
        <v>41</v>
      </c>
      <c r="Z351" s="31"/>
      <c r="AA351" s="31"/>
      <c r="AB351" s="31" t="s">
        <v>1108</v>
      </c>
      <c r="AC351" s="21"/>
      <c r="AD351" s="12"/>
      <c r="AE351" s="18">
        <f t="shared" si="74"/>
        <v>0</v>
      </c>
      <c r="AF351" s="12"/>
      <c r="AG351" s="16"/>
      <c r="AH351" s="29"/>
      <c r="AI351" s="15"/>
      <c r="AJ351" s="29"/>
    </row>
    <row r="352" spans="1:36" s="30" customFormat="1" ht="160.5" hidden="1" customHeight="1" thickBot="1">
      <c r="A352" s="8"/>
      <c r="B352" s="9" t="s">
        <v>1142</v>
      </c>
      <c r="C352" s="9" t="s">
        <v>439</v>
      </c>
      <c r="D352" s="9" t="s">
        <v>435</v>
      </c>
      <c r="E352" s="9" t="s">
        <v>1401</v>
      </c>
      <c r="F352" s="10" t="s">
        <v>1044</v>
      </c>
      <c r="G352" s="118" t="s">
        <v>57</v>
      </c>
      <c r="H352" s="11" t="s">
        <v>1130</v>
      </c>
      <c r="I352" s="9" t="s">
        <v>607</v>
      </c>
      <c r="J352" s="9"/>
      <c r="K352" s="9" t="s">
        <v>435</v>
      </c>
      <c r="L352" s="9" t="s">
        <v>192</v>
      </c>
      <c r="M352" s="165" t="s">
        <v>1143</v>
      </c>
      <c r="N352" s="166" t="s">
        <v>1132</v>
      </c>
      <c r="O352" s="136" t="s">
        <v>1496</v>
      </c>
      <c r="P352" s="137" t="s">
        <v>1497</v>
      </c>
      <c r="Q352" s="131" t="s">
        <v>1486</v>
      </c>
      <c r="R352" s="137" t="s">
        <v>1498</v>
      </c>
      <c r="S352" s="138" t="s">
        <v>1499</v>
      </c>
      <c r="T352" s="155" t="s">
        <v>1500</v>
      </c>
      <c r="U352" s="161" t="s">
        <v>1512</v>
      </c>
      <c r="V352" s="21">
        <v>5</v>
      </c>
      <c r="W352" s="12">
        <v>5</v>
      </c>
      <c r="X352" s="12">
        <f>IF(V352*W352=0,"",V352*W352)</f>
        <v>25</v>
      </c>
      <c r="Y352" s="12" t="s">
        <v>41</v>
      </c>
      <c r="Z352" s="31"/>
      <c r="AA352" s="31"/>
      <c r="AB352" s="31" t="s">
        <v>1108</v>
      </c>
      <c r="AC352" s="21"/>
      <c r="AD352" s="12"/>
      <c r="AE352" s="18">
        <f t="shared" si="74"/>
        <v>0</v>
      </c>
      <c r="AF352" s="12"/>
      <c r="AG352" s="16"/>
      <c r="AH352" s="29"/>
      <c r="AI352" s="15"/>
      <c r="AJ352" s="29"/>
    </row>
    <row r="353" spans="1:36" s="30" customFormat="1" ht="160.5" hidden="1" customHeight="1" thickBot="1">
      <c r="A353" s="8"/>
      <c r="B353" s="9" t="s">
        <v>1144</v>
      </c>
      <c r="C353" s="9" t="s">
        <v>47</v>
      </c>
      <c r="D353" s="9" t="s">
        <v>435</v>
      </c>
      <c r="E353" s="9" t="s">
        <v>1401</v>
      </c>
      <c r="F353" s="10" t="s">
        <v>1044</v>
      </c>
      <c r="G353" s="118" t="s">
        <v>57</v>
      </c>
      <c r="H353" s="11" t="s">
        <v>1130</v>
      </c>
      <c r="I353" s="9" t="s">
        <v>607</v>
      </c>
      <c r="J353" s="9"/>
      <c r="K353" s="9" t="s">
        <v>435</v>
      </c>
      <c r="L353" s="9" t="s">
        <v>192</v>
      </c>
      <c r="M353" s="165" t="s">
        <v>1145</v>
      </c>
      <c r="N353" s="166" t="s">
        <v>1132</v>
      </c>
      <c r="O353" s="136" t="s">
        <v>1496</v>
      </c>
      <c r="P353" s="137" t="s">
        <v>1497</v>
      </c>
      <c r="Q353" s="131" t="s">
        <v>1486</v>
      </c>
      <c r="R353" s="137" t="s">
        <v>1498</v>
      </c>
      <c r="S353" s="138" t="s">
        <v>1499</v>
      </c>
      <c r="T353" s="155" t="s">
        <v>1500</v>
      </c>
      <c r="U353" s="161" t="s">
        <v>1512</v>
      </c>
      <c r="V353" s="21">
        <v>5</v>
      </c>
      <c r="W353" s="12">
        <v>5</v>
      </c>
      <c r="X353" s="12">
        <f t="shared" ref="X353:X354" si="78">IF(V353*W353=0,"",V353*W353)</f>
        <v>25</v>
      </c>
      <c r="Y353" s="12" t="s">
        <v>41</v>
      </c>
      <c r="Z353" s="31"/>
      <c r="AA353" s="31"/>
      <c r="AB353" s="31" t="s">
        <v>1108</v>
      </c>
      <c r="AC353" s="21"/>
      <c r="AD353" s="12"/>
      <c r="AE353" s="18">
        <f t="shared" si="74"/>
        <v>0</v>
      </c>
      <c r="AF353" s="12"/>
      <c r="AG353" s="16"/>
      <c r="AH353" s="29"/>
      <c r="AI353" s="15"/>
      <c r="AJ353" s="29"/>
    </row>
    <row r="354" spans="1:36" s="30" customFormat="1" ht="160.5" hidden="1" customHeight="1" thickBot="1">
      <c r="A354" s="8"/>
      <c r="B354" s="9" t="s">
        <v>1146</v>
      </c>
      <c r="C354" s="9" t="s">
        <v>47</v>
      </c>
      <c r="D354" s="9" t="s">
        <v>435</v>
      </c>
      <c r="E354" s="9" t="s">
        <v>1401</v>
      </c>
      <c r="F354" s="10" t="s">
        <v>1044</v>
      </c>
      <c r="G354" s="118" t="s">
        <v>57</v>
      </c>
      <c r="H354" s="11" t="s">
        <v>1106</v>
      </c>
      <c r="I354" s="9"/>
      <c r="J354" s="9"/>
      <c r="K354" s="9" t="s">
        <v>435</v>
      </c>
      <c r="L354" s="9" t="s">
        <v>192</v>
      </c>
      <c r="M354" s="165" t="s">
        <v>1147</v>
      </c>
      <c r="N354" s="166" t="s">
        <v>1132</v>
      </c>
      <c r="O354" s="136" t="s">
        <v>1496</v>
      </c>
      <c r="P354" s="138" t="s">
        <v>1497</v>
      </c>
      <c r="Q354" s="131" t="s">
        <v>1486</v>
      </c>
      <c r="R354" s="137" t="s">
        <v>1498</v>
      </c>
      <c r="S354" s="138" t="s">
        <v>1499</v>
      </c>
      <c r="T354" s="155" t="s">
        <v>1500</v>
      </c>
      <c r="U354" s="161" t="s">
        <v>1510</v>
      </c>
      <c r="V354" s="21">
        <v>5</v>
      </c>
      <c r="W354" s="12">
        <v>5</v>
      </c>
      <c r="X354" s="12">
        <f t="shared" si="78"/>
        <v>25</v>
      </c>
      <c r="Y354" s="12" t="s">
        <v>41</v>
      </c>
      <c r="Z354" s="31"/>
      <c r="AA354" s="31"/>
      <c r="AB354" s="31" t="s">
        <v>1108</v>
      </c>
      <c r="AC354" s="21"/>
      <c r="AD354" s="12"/>
      <c r="AE354" s="18">
        <f t="shared" si="74"/>
        <v>0</v>
      </c>
      <c r="AF354" s="12"/>
      <c r="AG354" s="16"/>
      <c r="AH354" s="29"/>
      <c r="AI354" s="15"/>
      <c r="AJ354" s="29"/>
    </row>
    <row r="355" spans="1:36" ht="160.5" hidden="1" customHeight="1" thickBot="1">
      <c r="A355" s="8"/>
      <c r="B355" s="9" t="s">
        <v>1154</v>
      </c>
      <c r="C355" s="9" t="s">
        <v>439</v>
      </c>
      <c r="D355" s="9" t="s">
        <v>185</v>
      </c>
      <c r="E355" s="9" t="s">
        <v>221</v>
      </c>
      <c r="F355" s="10" t="s">
        <v>1044</v>
      </c>
      <c r="G355" s="118" t="s">
        <v>69</v>
      </c>
      <c r="H355" s="11" t="s">
        <v>208</v>
      </c>
      <c r="I355" s="9" t="s">
        <v>209</v>
      </c>
      <c r="J355" s="9" t="s">
        <v>1448</v>
      </c>
      <c r="K355" s="9" t="s">
        <v>206</v>
      </c>
      <c r="L355" s="9" t="s">
        <v>192</v>
      </c>
      <c r="M355" s="146" t="s">
        <v>1155</v>
      </c>
      <c r="N355" s="148" t="s">
        <v>1149</v>
      </c>
      <c r="O355" s="136" t="s">
        <v>1487</v>
      </c>
      <c r="P355" s="137" t="s">
        <v>1488</v>
      </c>
      <c r="Q355" s="131" t="s">
        <v>1486</v>
      </c>
      <c r="R355" s="137" t="s">
        <v>1489</v>
      </c>
      <c r="S355" s="138" t="s">
        <v>1490</v>
      </c>
      <c r="T355" s="155" t="s">
        <v>1491</v>
      </c>
      <c r="U355" s="160" t="s">
        <v>1513</v>
      </c>
      <c r="V355" s="21">
        <v>3</v>
      </c>
      <c r="W355" s="12">
        <v>3</v>
      </c>
      <c r="X355" s="18">
        <f t="shared" ref="X355" si="79">V355*W355</f>
        <v>9</v>
      </c>
      <c r="Y355" s="12" t="s">
        <v>41</v>
      </c>
      <c r="Z355" s="19"/>
      <c r="AA355" s="20"/>
      <c r="AB355" s="20"/>
      <c r="AC355" s="12"/>
      <c r="AD355" s="12"/>
      <c r="AE355" s="12" t="str">
        <f t="shared" ref="AE355:AE356" si="80">IF(AC355*AD355=0,"",AC355*AD355)</f>
        <v/>
      </c>
      <c r="AF355" s="12"/>
      <c r="AG355" s="14"/>
      <c r="AH355" s="15"/>
      <c r="AI355" s="15"/>
      <c r="AJ355" s="15"/>
    </row>
    <row r="356" spans="1:36" ht="160.5" hidden="1" customHeight="1" thickBot="1">
      <c r="A356" s="8"/>
      <c r="B356" s="9" t="s">
        <v>1158</v>
      </c>
      <c r="C356" s="9" t="s">
        <v>47</v>
      </c>
      <c r="D356" s="9" t="s">
        <v>51</v>
      </c>
      <c r="E356" s="9" t="s">
        <v>56</v>
      </c>
      <c r="F356" s="10" t="s">
        <v>1044</v>
      </c>
      <c r="G356" s="118" t="s">
        <v>30</v>
      </c>
      <c r="H356" s="11" t="s">
        <v>1194</v>
      </c>
      <c r="I356" s="9" t="s">
        <v>53</v>
      </c>
      <c r="J356" s="9" t="s">
        <v>1157</v>
      </c>
      <c r="K356" s="9" t="s">
        <v>51</v>
      </c>
      <c r="L356" s="9" t="s">
        <v>34</v>
      </c>
      <c r="M356" s="142" t="s">
        <v>1169</v>
      </c>
      <c r="N356" s="143" t="s">
        <v>1160</v>
      </c>
      <c r="O356" s="125" t="s">
        <v>35</v>
      </c>
      <c r="P356" s="126" t="s">
        <v>36</v>
      </c>
      <c r="Q356" s="127" t="s">
        <v>37</v>
      </c>
      <c r="R356" s="126" t="s">
        <v>38</v>
      </c>
      <c r="S356" s="128" t="s">
        <v>39</v>
      </c>
      <c r="T356" s="152" t="s">
        <v>54</v>
      </c>
      <c r="U356" s="157" t="s">
        <v>1170</v>
      </c>
      <c r="V356" s="21">
        <v>5</v>
      </c>
      <c r="W356" s="12">
        <v>7</v>
      </c>
      <c r="X356" s="12">
        <f t="shared" ref="X356" si="81">IF(V356*W356=0,"",V356*W356)</f>
        <v>35</v>
      </c>
      <c r="Y356" s="12" t="s">
        <v>41</v>
      </c>
      <c r="Z356" s="12" t="s">
        <v>42</v>
      </c>
      <c r="AA356" s="13" t="s">
        <v>43</v>
      </c>
      <c r="AB356" s="13" t="s">
        <v>44</v>
      </c>
      <c r="AC356" s="12">
        <v>5</v>
      </c>
      <c r="AD356" s="12">
        <v>7</v>
      </c>
      <c r="AE356" s="12">
        <f t="shared" si="80"/>
        <v>35</v>
      </c>
      <c r="AF356" s="12" t="s">
        <v>41</v>
      </c>
      <c r="AG356" s="14" t="s">
        <v>45</v>
      </c>
      <c r="AH356" s="15"/>
      <c r="AI356" s="15"/>
      <c r="AJ356" s="15"/>
    </row>
    <row r="357" spans="1:36" ht="160.5" hidden="1" customHeight="1" thickBot="1">
      <c r="A357" s="8"/>
      <c r="B357" s="9" t="s">
        <v>1174</v>
      </c>
      <c r="C357" s="9" t="s">
        <v>47</v>
      </c>
      <c r="D357" s="9" t="s">
        <v>51</v>
      </c>
      <c r="E357" s="167" t="s">
        <v>1175</v>
      </c>
      <c r="F357" s="10" t="s">
        <v>1044</v>
      </c>
      <c r="G357" s="118" t="s">
        <v>69</v>
      </c>
      <c r="H357" s="11" t="s">
        <v>1195</v>
      </c>
      <c r="I357" s="9" t="s">
        <v>53</v>
      </c>
      <c r="J357" s="9" t="s">
        <v>1159</v>
      </c>
      <c r="K357" s="9" t="s">
        <v>51</v>
      </c>
      <c r="L357" s="9" t="s">
        <v>34</v>
      </c>
      <c r="M357" s="142" t="s">
        <v>1176</v>
      </c>
      <c r="N357" s="143" t="s">
        <v>1177</v>
      </c>
      <c r="O357" s="136" t="s">
        <v>1487</v>
      </c>
      <c r="P357" s="137" t="s">
        <v>1488</v>
      </c>
      <c r="Q357" s="131" t="s">
        <v>1486</v>
      </c>
      <c r="R357" s="137" t="s">
        <v>1489</v>
      </c>
      <c r="S357" s="138" t="s">
        <v>1490</v>
      </c>
      <c r="T357" s="155" t="s">
        <v>1491</v>
      </c>
      <c r="U357" s="157" t="s">
        <v>1514</v>
      </c>
      <c r="V357" s="21">
        <v>3</v>
      </c>
      <c r="W357" s="12">
        <v>3</v>
      </c>
      <c r="X357" s="18">
        <f t="shared" ref="X357" si="82">V357*W357</f>
        <v>9</v>
      </c>
      <c r="Y357" s="12" t="s">
        <v>41</v>
      </c>
      <c r="Z357" s="12"/>
      <c r="AA357" s="13"/>
      <c r="AB357" s="13"/>
      <c r="AC357" s="12"/>
      <c r="AD357" s="12"/>
      <c r="AE357" s="12" t="str">
        <f>IF(AC357*AD357=0,"",AC357*AD357)</f>
        <v/>
      </c>
      <c r="AF357" s="12"/>
      <c r="AG357" s="14"/>
      <c r="AH357" s="15"/>
      <c r="AI357" s="15"/>
      <c r="AJ357" s="15"/>
    </row>
    <row r="358" spans="1:36" ht="160.5" hidden="1" customHeight="1" thickBot="1">
      <c r="A358" s="8"/>
      <c r="B358" s="9" t="s">
        <v>1183</v>
      </c>
      <c r="C358" s="9" t="s">
        <v>47</v>
      </c>
      <c r="D358" s="9" t="s">
        <v>191</v>
      </c>
      <c r="E358" s="167" t="s">
        <v>1185</v>
      </c>
      <c r="F358" s="10" t="s">
        <v>1044</v>
      </c>
      <c r="G358" s="118" t="s">
        <v>605</v>
      </c>
      <c r="H358" s="11" t="s">
        <v>1106</v>
      </c>
      <c r="I358" s="9"/>
      <c r="J358" s="9"/>
      <c r="K358" s="9" t="s">
        <v>191</v>
      </c>
      <c r="L358" s="9"/>
      <c r="M358" s="142" t="s">
        <v>1186</v>
      </c>
      <c r="N358" s="143" t="s">
        <v>1184</v>
      </c>
      <c r="O358" s="136" t="s">
        <v>1496</v>
      </c>
      <c r="P358" s="137" t="s">
        <v>1497</v>
      </c>
      <c r="Q358" s="131" t="s">
        <v>1486</v>
      </c>
      <c r="R358" s="137" t="s">
        <v>1498</v>
      </c>
      <c r="S358" s="138" t="s">
        <v>1499</v>
      </c>
      <c r="T358" s="155" t="s">
        <v>1500</v>
      </c>
      <c r="U358" s="157" t="s">
        <v>1515</v>
      </c>
      <c r="V358" s="21">
        <v>3</v>
      </c>
      <c r="W358" s="12">
        <v>5</v>
      </c>
      <c r="X358" s="12">
        <f t="shared" ref="X358:X359" si="83">IF(V358*W358=0,"",V358*W358)</f>
        <v>15</v>
      </c>
      <c r="Y358" s="12" t="s">
        <v>41</v>
      </c>
      <c r="Z358" s="12"/>
      <c r="AA358" s="13"/>
      <c r="AB358" s="13"/>
      <c r="AC358" s="12"/>
      <c r="AD358" s="12"/>
      <c r="AE358" s="12" t="str">
        <f>IF(AC358*AD358=0,"",AC358*AD358)</f>
        <v/>
      </c>
      <c r="AF358" s="12"/>
      <c r="AG358" s="14"/>
      <c r="AH358" s="15"/>
      <c r="AI358" s="15"/>
      <c r="AJ358" s="15"/>
    </row>
    <row r="359" spans="1:36" ht="160.5" hidden="1" customHeight="1" thickBot="1">
      <c r="A359" s="8"/>
      <c r="B359" s="9" t="s">
        <v>1187</v>
      </c>
      <c r="C359" s="9" t="s">
        <v>47</v>
      </c>
      <c r="D359" s="9" t="s">
        <v>191</v>
      </c>
      <c r="E359" s="167" t="s">
        <v>1185</v>
      </c>
      <c r="F359" s="10" t="s">
        <v>1044</v>
      </c>
      <c r="G359" s="118" t="s">
        <v>605</v>
      </c>
      <c r="H359" s="11" t="s">
        <v>1106</v>
      </c>
      <c r="I359" s="9"/>
      <c r="J359" s="9"/>
      <c r="K359" s="9" t="s">
        <v>191</v>
      </c>
      <c r="L359" s="9"/>
      <c r="M359" s="142" t="s">
        <v>1189</v>
      </c>
      <c r="N359" s="143" t="s">
        <v>1188</v>
      </c>
      <c r="O359" s="136" t="s">
        <v>1496</v>
      </c>
      <c r="P359" s="137" t="s">
        <v>1497</v>
      </c>
      <c r="Q359" s="131" t="s">
        <v>1486</v>
      </c>
      <c r="R359" s="137" t="s">
        <v>1498</v>
      </c>
      <c r="S359" s="138" t="s">
        <v>1499</v>
      </c>
      <c r="T359" s="155" t="s">
        <v>1500</v>
      </c>
      <c r="U359" s="157" t="s">
        <v>1516</v>
      </c>
      <c r="V359" s="21">
        <v>3</v>
      </c>
      <c r="W359" s="12">
        <v>5</v>
      </c>
      <c r="X359" s="12">
        <f t="shared" si="83"/>
        <v>15</v>
      </c>
      <c r="Y359" s="12" t="s">
        <v>41</v>
      </c>
      <c r="Z359" s="12"/>
      <c r="AA359" s="13"/>
      <c r="AB359" s="13"/>
      <c r="AC359" s="12"/>
      <c r="AD359" s="12"/>
      <c r="AE359" s="12" t="str">
        <f>IF(AC359*AD359=0,"",AC359*AD359)</f>
        <v/>
      </c>
      <c r="AF359" s="12"/>
      <c r="AG359" s="14"/>
      <c r="AH359" s="15"/>
      <c r="AI359" s="15"/>
      <c r="AJ359" s="15"/>
    </row>
    <row r="360" spans="1:36" ht="160.5" hidden="1" customHeight="1" thickBot="1">
      <c r="A360" s="8"/>
      <c r="B360" s="9" t="s">
        <v>1190</v>
      </c>
      <c r="C360" s="9" t="s">
        <v>47</v>
      </c>
      <c r="D360" s="9" t="s">
        <v>191</v>
      </c>
      <c r="E360" s="167" t="s">
        <v>1185</v>
      </c>
      <c r="F360" s="10" t="s">
        <v>1044</v>
      </c>
      <c r="G360" s="118" t="s">
        <v>69</v>
      </c>
      <c r="H360" s="11" t="s">
        <v>1106</v>
      </c>
      <c r="I360" s="9"/>
      <c r="J360" s="9"/>
      <c r="K360" s="9" t="s">
        <v>191</v>
      </c>
      <c r="L360" s="9"/>
      <c r="M360" s="140" t="s">
        <v>1191</v>
      </c>
      <c r="N360" s="141" t="s">
        <v>1192</v>
      </c>
      <c r="O360" s="125" t="s">
        <v>74</v>
      </c>
      <c r="P360" s="126" t="s">
        <v>36</v>
      </c>
      <c r="Q360" s="127" t="s">
        <v>37</v>
      </c>
      <c r="R360" s="126" t="s">
        <v>38</v>
      </c>
      <c r="S360" s="128" t="s">
        <v>70</v>
      </c>
      <c r="T360" s="152" t="s">
        <v>54</v>
      </c>
      <c r="U360" s="157" t="s">
        <v>1193</v>
      </c>
      <c r="V360" s="21">
        <v>3</v>
      </c>
      <c r="W360" s="12">
        <v>3</v>
      </c>
      <c r="X360" s="18">
        <f t="shared" ref="X360:X361" si="84">V360*W360</f>
        <v>9</v>
      </c>
      <c r="Y360" s="12" t="s">
        <v>41</v>
      </c>
      <c r="Z360" s="12"/>
      <c r="AA360" s="12"/>
      <c r="AB360" s="12"/>
      <c r="AC360" s="21"/>
      <c r="AD360" s="12"/>
      <c r="AE360" s="12" t="str">
        <f t="shared" ref="AE360:AE364" si="85">IF(AC360*AD360=0,"",AC360*AD360)</f>
        <v/>
      </c>
      <c r="AF360" s="12"/>
      <c r="AG360" s="16"/>
      <c r="AH360" s="15"/>
      <c r="AI360" s="15"/>
      <c r="AJ360" s="15"/>
    </row>
    <row r="361" spans="1:36" ht="160.5" hidden="1" customHeight="1" thickBot="1">
      <c r="A361" s="8"/>
      <c r="B361" s="9" t="s">
        <v>1204</v>
      </c>
      <c r="C361" s="9" t="s">
        <v>439</v>
      </c>
      <c r="D361" s="9" t="s">
        <v>351</v>
      </c>
      <c r="E361" s="9" t="s">
        <v>1175</v>
      </c>
      <c r="F361" s="10" t="s">
        <v>1044</v>
      </c>
      <c r="G361" s="118" t="s">
        <v>69</v>
      </c>
      <c r="H361" s="11" t="s">
        <v>1106</v>
      </c>
      <c r="I361" s="9"/>
      <c r="J361" s="9"/>
      <c r="K361" s="9" t="s">
        <v>191</v>
      </c>
      <c r="L361" s="9"/>
      <c r="M361" s="140" t="s">
        <v>1205</v>
      </c>
      <c r="N361" s="141" t="s">
        <v>1206</v>
      </c>
      <c r="O361" s="125" t="s">
        <v>74</v>
      </c>
      <c r="P361" s="126" t="s">
        <v>36</v>
      </c>
      <c r="Q361" s="127" t="s">
        <v>37</v>
      </c>
      <c r="R361" s="126" t="s">
        <v>38</v>
      </c>
      <c r="S361" s="128" t="s">
        <v>70</v>
      </c>
      <c r="T361" s="152" t="s">
        <v>54</v>
      </c>
      <c r="U361" s="157" t="s">
        <v>1207</v>
      </c>
      <c r="V361" s="21">
        <v>3</v>
      </c>
      <c r="W361" s="12">
        <v>3</v>
      </c>
      <c r="X361" s="18">
        <f t="shared" si="84"/>
        <v>9</v>
      </c>
      <c r="Y361" s="12" t="s">
        <v>41</v>
      </c>
      <c r="Z361" s="12"/>
      <c r="AA361" s="12"/>
      <c r="AB361" s="12"/>
      <c r="AC361" s="21"/>
      <c r="AD361" s="12"/>
      <c r="AE361" s="12" t="str">
        <f t="shared" si="85"/>
        <v/>
      </c>
      <c r="AF361" s="12"/>
      <c r="AG361" s="16"/>
      <c r="AH361" s="15"/>
      <c r="AI361" s="15"/>
      <c r="AJ361" s="15"/>
    </row>
    <row r="362" spans="1:36" ht="160.5" hidden="1" customHeight="1" thickBot="1">
      <c r="A362" s="8"/>
      <c r="B362" s="9" t="s">
        <v>1208</v>
      </c>
      <c r="C362" s="9" t="s">
        <v>439</v>
      </c>
      <c r="D362" s="9" t="s">
        <v>185</v>
      </c>
      <c r="E362" s="9" t="s">
        <v>1175</v>
      </c>
      <c r="F362" s="10" t="s">
        <v>1044</v>
      </c>
      <c r="G362" s="118" t="s">
        <v>30</v>
      </c>
      <c r="H362" s="11" t="s">
        <v>1106</v>
      </c>
      <c r="I362" s="9"/>
      <c r="J362" s="9"/>
      <c r="K362" s="9" t="s">
        <v>191</v>
      </c>
      <c r="L362" s="9"/>
      <c r="M362" s="140" t="s">
        <v>1209</v>
      </c>
      <c r="N362" s="141" t="s">
        <v>1210</v>
      </c>
      <c r="O362" s="136" t="s">
        <v>1496</v>
      </c>
      <c r="P362" s="137" t="s">
        <v>1497</v>
      </c>
      <c r="Q362" s="131" t="s">
        <v>1486</v>
      </c>
      <c r="R362" s="137" t="s">
        <v>1498</v>
      </c>
      <c r="S362" s="138" t="s">
        <v>1499</v>
      </c>
      <c r="T362" s="155" t="s">
        <v>1500</v>
      </c>
      <c r="U362" s="157" t="s">
        <v>1517</v>
      </c>
      <c r="V362" s="21">
        <v>3</v>
      </c>
      <c r="W362" s="12">
        <v>5</v>
      </c>
      <c r="X362" s="12">
        <f t="shared" ref="X362:X363" si="86">IF(V362*W362=0,"",V362*W362)</f>
        <v>15</v>
      </c>
      <c r="Y362" s="12" t="s">
        <v>41</v>
      </c>
      <c r="Z362" s="12"/>
      <c r="AA362" s="12"/>
      <c r="AB362" s="12"/>
      <c r="AC362" s="21"/>
      <c r="AD362" s="12"/>
      <c r="AE362" s="12" t="str">
        <f t="shared" si="85"/>
        <v/>
      </c>
      <c r="AF362" s="12"/>
      <c r="AG362" s="16"/>
      <c r="AH362" s="15"/>
      <c r="AI362" s="15"/>
      <c r="AJ362" s="15"/>
    </row>
    <row r="363" spans="1:36" ht="160.5" hidden="1" customHeight="1" thickBot="1">
      <c r="A363" s="8"/>
      <c r="B363" s="9" t="s">
        <v>1211</v>
      </c>
      <c r="C363" s="9" t="s">
        <v>47</v>
      </c>
      <c r="D363" s="9" t="s">
        <v>185</v>
      </c>
      <c r="E363" s="9" t="s">
        <v>154</v>
      </c>
      <c r="F363" s="10" t="s">
        <v>1044</v>
      </c>
      <c r="G363" s="118" t="s">
        <v>605</v>
      </c>
      <c r="H363" s="11" t="s">
        <v>1106</v>
      </c>
      <c r="I363" s="9"/>
      <c r="J363" s="9"/>
      <c r="K363" s="9" t="s">
        <v>191</v>
      </c>
      <c r="L363" s="9"/>
      <c r="M363" s="140" t="s">
        <v>1209</v>
      </c>
      <c r="N363" s="141" t="s">
        <v>1210</v>
      </c>
      <c r="O363" s="136" t="s">
        <v>1496</v>
      </c>
      <c r="P363" s="137" t="s">
        <v>1497</v>
      </c>
      <c r="Q363" s="131" t="s">
        <v>1486</v>
      </c>
      <c r="R363" s="137" t="s">
        <v>1498</v>
      </c>
      <c r="S363" s="138" t="s">
        <v>1499</v>
      </c>
      <c r="T363" s="155" t="s">
        <v>1500</v>
      </c>
      <c r="U363" s="157" t="s">
        <v>1517</v>
      </c>
      <c r="V363" s="21">
        <v>3</v>
      </c>
      <c r="W363" s="12">
        <v>5</v>
      </c>
      <c r="X363" s="12">
        <f t="shared" si="86"/>
        <v>15</v>
      </c>
      <c r="Y363" s="12" t="s">
        <v>41</v>
      </c>
      <c r="Z363" s="12"/>
      <c r="AA363" s="12"/>
      <c r="AB363" s="12"/>
      <c r="AC363" s="21"/>
      <c r="AD363" s="12"/>
      <c r="AE363" s="12" t="str">
        <f t="shared" si="85"/>
        <v/>
      </c>
      <c r="AF363" s="12"/>
      <c r="AG363" s="16"/>
      <c r="AH363" s="15"/>
      <c r="AI363" s="15"/>
      <c r="AJ363" s="15"/>
    </row>
    <row r="364" spans="1:36" ht="160.5" hidden="1" customHeight="1" thickBot="1">
      <c r="A364" s="8"/>
      <c r="B364" s="9" t="s">
        <v>1212</v>
      </c>
      <c r="C364" s="9" t="s">
        <v>47</v>
      </c>
      <c r="D364" s="9" t="s">
        <v>185</v>
      </c>
      <c r="E364" s="9" t="s">
        <v>1401</v>
      </c>
      <c r="F364" s="10" t="s">
        <v>1044</v>
      </c>
      <c r="G364" s="118" t="s">
        <v>69</v>
      </c>
      <c r="H364" s="11" t="s">
        <v>1106</v>
      </c>
      <c r="I364" s="9"/>
      <c r="J364" s="9"/>
      <c r="K364" s="9" t="s">
        <v>191</v>
      </c>
      <c r="L364" s="9"/>
      <c r="M364" s="140" t="s">
        <v>1209</v>
      </c>
      <c r="N364" s="141" t="s">
        <v>1210</v>
      </c>
      <c r="O364" s="125" t="s">
        <v>74</v>
      </c>
      <c r="P364" s="126" t="s">
        <v>36</v>
      </c>
      <c r="Q364" s="127" t="s">
        <v>37</v>
      </c>
      <c r="R364" s="126" t="s">
        <v>38</v>
      </c>
      <c r="S364" s="128" t="s">
        <v>70</v>
      </c>
      <c r="T364" s="152" t="s">
        <v>54</v>
      </c>
      <c r="U364" s="157" t="s">
        <v>1517</v>
      </c>
      <c r="V364" s="21">
        <v>3</v>
      </c>
      <c r="W364" s="12">
        <v>3</v>
      </c>
      <c r="X364" s="18">
        <f t="shared" ref="X364" si="87">V364*W364</f>
        <v>9</v>
      </c>
      <c r="Y364" s="12" t="s">
        <v>41</v>
      </c>
      <c r="Z364" s="12"/>
      <c r="AA364" s="12"/>
      <c r="AB364" s="12"/>
      <c r="AC364" s="21"/>
      <c r="AD364" s="12"/>
      <c r="AE364" s="12" t="str">
        <f t="shared" si="85"/>
        <v/>
      </c>
      <c r="AF364" s="12"/>
      <c r="AG364" s="16"/>
      <c r="AH364" s="15"/>
      <c r="AI364" s="15"/>
      <c r="AJ364" s="15"/>
    </row>
    <row r="365" spans="1:36" ht="160.5" hidden="1" customHeight="1" thickBot="1">
      <c r="A365" s="8"/>
      <c r="B365" s="9" t="s">
        <v>1216</v>
      </c>
      <c r="C365" s="9" t="s">
        <v>47</v>
      </c>
      <c r="D365" s="9" t="s">
        <v>185</v>
      </c>
      <c r="E365" s="9" t="s">
        <v>1213</v>
      </c>
      <c r="F365" s="10" t="s">
        <v>1044</v>
      </c>
      <c r="G365" s="118" t="s">
        <v>605</v>
      </c>
      <c r="H365" s="11" t="s">
        <v>188</v>
      </c>
      <c r="I365" s="9" t="s">
        <v>248</v>
      </c>
      <c r="J365" s="9"/>
      <c r="K365" s="9" t="s">
        <v>191</v>
      </c>
      <c r="L365" s="9"/>
      <c r="M365" s="140" t="s">
        <v>1214</v>
      </c>
      <c r="N365" s="141" t="s">
        <v>1215</v>
      </c>
      <c r="O365" s="136" t="s">
        <v>1496</v>
      </c>
      <c r="P365" s="137" t="s">
        <v>1497</v>
      </c>
      <c r="Q365" s="131" t="s">
        <v>1486</v>
      </c>
      <c r="R365" s="137" t="s">
        <v>1498</v>
      </c>
      <c r="S365" s="138" t="s">
        <v>1499</v>
      </c>
      <c r="T365" s="155" t="s">
        <v>1500</v>
      </c>
      <c r="U365" s="157" t="s">
        <v>1517</v>
      </c>
      <c r="V365" s="21">
        <v>3</v>
      </c>
      <c r="W365" s="12">
        <v>3</v>
      </c>
      <c r="X365" s="12">
        <f>IF(V365*W365=0,"",V365*W365)</f>
        <v>9</v>
      </c>
      <c r="Y365" s="12" t="s">
        <v>41</v>
      </c>
      <c r="Z365" s="12"/>
      <c r="AA365" s="12"/>
      <c r="AB365" s="12"/>
      <c r="AC365" s="12">
        <v>3</v>
      </c>
      <c r="AD365" s="12">
        <v>3</v>
      </c>
      <c r="AE365" s="12">
        <f>IF(AC365*AD365=0,"",AC365*AD365)</f>
        <v>9</v>
      </c>
      <c r="AF365" s="12" t="s">
        <v>41</v>
      </c>
      <c r="AG365" s="16" t="s">
        <v>64</v>
      </c>
      <c r="AH365" s="15"/>
      <c r="AI365" s="15"/>
      <c r="AJ365" s="15"/>
    </row>
    <row r="366" spans="1:36" ht="160.5" hidden="1" customHeight="1" thickBot="1">
      <c r="A366" s="8"/>
      <c r="B366" s="9" t="s">
        <v>1218</v>
      </c>
      <c r="C366" s="9" t="s">
        <v>439</v>
      </c>
      <c r="D366" s="9" t="s">
        <v>1217</v>
      </c>
      <c r="E366" s="9" t="s">
        <v>1401</v>
      </c>
      <c r="F366" s="10" t="s">
        <v>1044</v>
      </c>
      <c r="G366" s="118" t="s">
        <v>57</v>
      </c>
      <c r="H366" s="11" t="s">
        <v>265</v>
      </c>
      <c r="I366" s="9" t="s">
        <v>266</v>
      </c>
      <c r="J366" s="9" t="s">
        <v>1450</v>
      </c>
      <c r="K366" s="9" t="s">
        <v>191</v>
      </c>
      <c r="L366" s="9" t="s">
        <v>192</v>
      </c>
      <c r="M366" s="140" t="s">
        <v>1219</v>
      </c>
      <c r="N366" s="141" t="s">
        <v>1220</v>
      </c>
      <c r="O366" s="136" t="s">
        <v>1496</v>
      </c>
      <c r="P366" s="138" t="s">
        <v>1497</v>
      </c>
      <c r="Q366" s="131" t="s">
        <v>1486</v>
      </c>
      <c r="R366" s="137" t="s">
        <v>1498</v>
      </c>
      <c r="S366" s="138" t="s">
        <v>1499</v>
      </c>
      <c r="T366" s="155" t="s">
        <v>1500</v>
      </c>
      <c r="U366" s="157" t="s">
        <v>1518</v>
      </c>
      <c r="V366" s="21">
        <v>5</v>
      </c>
      <c r="W366" s="12">
        <v>5</v>
      </c>
      <c r="X366" s="12">
        <f>IF(V366*W366=0,"",V366*W366)</f>
        <v>25</v>
      </c>
      <c r="Y366" s="12" t="s">
        <v>41</v>
      </c>
      <c r="Z366" s="12"/>
      <c r="AA366" s="12"/>
      <c r="AB366" s="12"/>
      <c r="AC366" s="21"/>
      <c r="AD366" s="12"/>
      <c r="AE366" s="12" t="str">
        <f t="shared" ref="AE366:AE374" si="88">IF(AC366*AD366=0,"",AC366*AD366)</f>
        <v/>
      </c>
      <c r="AF366" s="12"/>
      <c r="AG366" s="16"/>
      <c r="AH366" s="15"/>
      <c r="AI366" s="15"/>
      <c r="AJ366" s="15"/>
    </row>
    <row r="367" spans="1:36" ht="160.5" hidden="1" customHeight="1" thickBot="1">
      <c r="A367" s="8"/>
      <c r="B367" s="9" t="s">
        <v>1222</v>
      </c>
      <c r="C367" s="9" t="s">
        <v>47</v>
      </c>
      <c r="D367" s="9" t="s">
        <v>280</v>
      </c>
      <c r="E367" s="9" t="s">
        <v>1401</v>
      </c>
      <c r="F367" s="10" t="s">
        <v>1044</v>
      </c>
      <c r="G367" s="118" t="s">
        <v>57</v>
      </c>
      <c r="H367" s="11" t="s">
        <v>282</v>
      </c>
      <c r="I367" s="9" t="s">
        <v>266</v>
      </c>
      <c r="J367" s="9" t="s">
        <v>1453</v>
      </c>
      <c r="K367" s="9" t="s">
        <v>191</v>
      </c>
      <c r="L367" s="9" t="s">
        <v>192</v>
      </c>
      <c r="M367" s="140" t="s">
        <v>1223</v>
      </c>
      <c r="N367" s="141" t="s">
        <v>1224</v>
      </c>
      <c r="O367" s="136" t="s">
        <v>1496</v>
      </c>
      <c r="P367" s="138" t="s">
        <v>1497</v>
      </c>
      <c r="Q367" s="131" t="s">
        <v>1486</v>
      </c>
      <c r="R367" s="137" t="s">
        <v>1498</v>
      </c>
      <c r="S367" s="138" t="s">
        <v>1499</v>
      </c>
      <c r="T367" s="155" t="s">
        <v>1500</v>
      </c>
      <c r="U367" s="157" t="s">
        <v>1519</v>
      </c>
      <c r="V367" s="23">
        <v>3</v>
      </c>
      <c r="W367" s="18">
        <v>5</v>
      </c>
      <c r="X367" s="12">
        <f t="shared" ref="X367:X370" si="89">IF(V367*W367=0,"",V367*W367)</f>
        <v>15</v>
      </c>
      <c r="Y367" s="12" t="s">
        <v>41</v>
      </c>
      <c r="Z367" s="12"/>
      <c r="AA367" s="12"/>
      <c r="AB367" s="12"/>
      <c r="AC367" s="23">
        <v>3</v>
      </c>
      <c r="AD367" s="18">
        <v>5</v>
      </c>
      <c r="AE367" s="12">
        <f t="shared" si="88"/>
        <v>15</v>
      </c>
      <c r="AF367" s="12" t="s">
        <v>41</v>
      </c>
      <c r="AG367" s="16" t="s">
        <v>64</v>
      </c>
      <c r="AH367" s="15"/>
      <c r="AI367" s="15"/>
      <c r="AJ367" s="15"/>
    </row>
    <row r="368" spans="1:36" ht="160.5" hidden="1" customHeight="1" thickBot="1">
      <c r="A368" s="8"/>
      <c r="B368" s="9" t="s">
        <v>1225</v>
      </c>
      <c r="C368" s="9" t="s">
        <v>47</v>
      </c>
      <c r="D368" s="9" t="s">
        <v>280</v>
      </c>
      <c r="E368" s="9" t="s">
        <v>1401</v>
      </c>
      <c r="F368" s="10" t="s">
        <v>1044</v>
      </c>
      <c r="G368" s="118" t="s">
        <v>57</v>
      </c>
      <c r="H368" s="11" t="s">
        <v>282</v>
      </c>
      <c r="I368" s="9" t="s">
        <v>266</v>
      </c>
      <c r="J368" s="9" t="s">
        <v>1453</v>
      </c>
      <c r="K368" s="9" t="s">
        <v>191</v>
      </c>
      <c r="L368" s="9" t="s">
        <v>192</v>
      </c>
      <c r="M368" s="140" t="s">
        <v>1221</v>
      </c>
      <c r="N368" s="141" t="s">
        <v>1224</v>
      </c>
      <c r="O368" s="136" t="s">
        <v>1496</v>
      </c>
      <c r="P368" s="138" t="s">
        <v>1497</v>
      </c>
      <c r="Q368" s="131" t="s">
        <v>1486</v>
      </c>
      <c r="R368" s="137" t="s">
        <v>1498</v>
      </c>
      <c r="S368" s="138" t="s">
        <v>1499</v>
      </c>
      <c r="T368" s="155" t="s">
        <v>1500</v>
      </c>
      <c r="U368" s="157" t="s">
        <v>1519</v>
      </c>
      <c r="V368" s="23">
        <v>3</v>
      </c>
      <c r="W368" s="18">
        <v>5</v>
      </c>
      <c r="X368" s="12">
        <f t="shared" si="89"/>
        <v>15</v>
      </c>
      <c r="Y368" s="12" t="s">
        <v>41</v>
      </c>
      <c r="Z368" s="12"/>
      <c r="AA368" s="12"/>
      <c r="AB368" s="12"/>
      <c r="AC368" s="23">
        <v>3</v>
      </c>
      <c r="AD368" s="18">
        <v>5</v>
      </c>
      <c r="AE368" s="12">
        <f t="shared" si="88"/>
        <v>15</v>
      </c>
      <c r="AF368" s="12" t="s">
        <v>41</v>
      </c>
      <c r="AG368" s="16" t="s">
        <v>64</v>
      </c>
      <c r="AH368" s="15"/>
      <c r="AI368" s="15"/>
      <c r="AJ368" s="15"/>
    </row>
    <row r="369" spans="1:36" ht="160.5" hidden="1" customHeight="1" thickBot="1">
      <c r="A369" s="8"/>
      <c r="B369" s="9" t="s">
        <v>1241</v>
      </c>
      <c r="C369" s="9" t="s">
        <v>47</v>
      </c>
      <c r="D369" s="9" t="s">
        <v>334</v>
      </c>
      <c r="E369" s="9" t="s">
        <v>1025</v>
      </c>
      <c r="F369" s="10" t="s">
        <v>1044</v>
      </c>
      <c r="G369" s="118" t="s">
        <v>69</v>
      </c>
      <c r="H369" s="11" t="s">
        <v>1394</v>
      </c>
      <c r="I369" s="9" t="s">
        <v>303</v>
      </c>
      <c r="J369" s="9" t="s">
        <v>1457</v>
      </c>
      <c r="K369" s="9" t="s">
        <v>191</v>
      </c>
      <c r="L369" s="9" t="s">
        <v>192</v>
      </c>
      <c r="M369" s="140" t="s">
        <v>1242</v>
      </c>
      <c r="N369" s="141" t="s">
        <v>1236</v>
      </c>
      <c r="O369" s="125" t="s">
        <v>74</v>
      </c>
      <c r="P369" s="126" t="s">
        <v>36</v>
      </c>
      <c r="Q369" s="127" t="s">
        <v>37</v>
      </c>
      <c r="R369" s="126" t="s">
        <v>38</v>
      </c>
      <c r="S369" s="128" t="s">
        <v>70</v>
      </c>
      <c r="T369" s="152" t="s">
        <v>54</v>
      </c>
      <c r="U369" s="157" t="s">
        <v>1243</v>
      </c>
      <c r="V369" s="21">
        <v>3</v>
      </c>
      <c r="W369" s="12">
        <v>5</v>
      </c>
      <c r="X369" s="12">
        <f t="shared" si="89"/>
        <v>15</v>
      </c>
      <c r="Y369" s="12" t="s">
        <v>41</v>
      </c>
      <c r="Z369" s="12"/>
      <c r="AA369" s="12"/>
      <c r="AB369" s="12"/>
      <c r="AC369" s="21">
        <v>3</v>
      </c>
      <c r="AD369" s="12">
        <v>5</v>
      </c>
      <c r="AE369" s="12">
        <f t="shared" si="88"/>
        <v>15</v>
      </c>
      <c r="AF369" s="12" t="s">
        <v>41</v>
      </c>
      <c r="AG369" s="16" t="s">
        <v>64</v>
      </c>
      <c r="AH369" s="15"/>
      <c r="AI369" s="15"/>
      <c r="AJ369" s="15"/>
    </row>
    <row r="370" spans="1:36" ht="160.5" hidden="1" customHeight="1" thickBot="1">
      <c r="A370" s="8"/>
      <c r="B370" s="9" t="s">
        <v>1245</v>
      </c>
      <c r="C370" s="9" t="s">
        <v>47</v>
      </c>
      <c r="D370" s="9" t="s">
        <v>280</v>
      </c>
      <c r="E370" s="9" t="s">
        <v>316</v>
      </c>
      <c r="F370" s="10" t="s">
        <v>1044</v>
      </c>
      <c r="G370" s="118" t="s">
        <v>69</v>
      </c>
      <c r="H370" s="11" t="s">
        <v>302</v>
      </c>
      <c r="I370" s="9" t="s">
        <v>303</v>
      </c>
      <c r="J370" s="9" t="s">
        <v>307</v>
      </c>
      <c r="K370" s="9" t="s">
        <v>191</v>
      </c>
      <c r="L370" s="9" t="s">
        <v>192</v>
      </c>
      <c r="M370" s="140" t="s">
        <v>1246</v>
      </c>
      <c r="N370" s="168" t="s">
        <v>1247</v>
      </c>
      <c r="O370" s="125" t="s">
        <v>74</v>
      </c>
      <c r="P370" s="126" t="s">
        <v>304</v>
      </c>
      <c r="Q370" s="127" t="s">
        <v>37</v>
      </c>
      <c r="R370" s="126" t="s">
        <v>38</v>
      </c>
      <c r="S370" s="128" t="s">
        <v>70</v>
      </c>
      <c r="T370" s="152" t="s">
        <v>54</v>
      </c>
      <c r="U370" s="157" t="s">
        <v>1520</v>
      </c>
      <c r="V370" s="23">
        <v>5</v>
      </c>
      <c r="W370" s="18">
        <v>5</v>
      </c>
      <c r="X370" s="12">
        <f t="shared" si="89"/>
        <v>25</v>
      </c>
      <c r="Y370" s="12" t="s">
        <v>41</v>
      </c>
      <c r="Z370" s="12"/>
      <c r="AA370" s="12"/>
      <c r="AB370" s="12"/>
      <c r="AC370" s="23">
        <v>5</v>
      </c>
      <c r="AD370" s="18">
        <v>5</v>
      </c>
      <c r="AE370" s="12">
        <f t="shared" si="88"/>
        <v>25</v>
      </c>
      <c r="AF370" s="12" t="s">
        <v>41</v>
      </c>
      <c r="AG370" s="16" t="s">
        <v>64</v>
      </c>
      <c r="AH370" s="15"/>
      <c r="AI370" s="15"/>
      <c r="AJ370" s="15"/>
    </row>
    <row r="371" spans="1:36" ht="160.5" hidden="1" customHeight="1" thickBot="1">
      <c r="A371" s="8"/>
      <c r="B371" s="9" t="s">
        <v>1248</v>
      </c>
      <c r="C371" s="9" t="s">
        <v>47</v>
      </c>
      <c r="D371" s="9" t="s">
        <v>334</v>
      </c>
      <c r="E371" s="9" t="s">
        <v>1025</v>
      </c>
      <c r="F371" s="10" t="s">
        <v>1044</v>
      </c>
      <c r="G371" s="118" t="s">
        <v>69</v>
      </c>
      <c r="H371" s="11" t="s">
        <v>1394</v>
      </c>
      <c r="I371" s="9" t="s">
        <v>303</v>
      </c>
      <c r="J371" s="9" t="s">
        <v>1457</v>
      </c>
      <c r="K371" s="9" t="s">
        <v>191</v>
      </c>
      <c r="L371" s="9" t="s">
        <v>192</v>
      </c>
      <c r="M371" s="140" t="s">
        <v>1249</v>
      </c>
      <c r="N371" s="141" t="s">
        <v>1250</v>
      </c>
      <c r="O371" s="125" t="s">
        <v>1521</v>
      </c>
      <c r="P371" s="126" t="s">
        <v>1522</v>
      </c>
      <c r="Q371" s="127" t="s">
        <v>37</v>
      </c>
      <c r="R371" s="138" t="s">
        <v>1523</v>
      </c>
      <c r="S371" s="128" t="s">
        <v>1524</v>
      </c>
      <c r="T371" s="187" t="s">
        <v>1525</v>
      </c>
      <c r="U371" s="157" t="s">
        <v>1526</v>
      </c>
      <c r="V371" s="21">
        <v>3</v>
      </c>
      <c r="W371" s="12">
        <v>3</v>
      </c>
      <c r="X371" s="18">
        <f t="shared" ref="X371:X374" si="90">V371*W371</f>
        <v>9</v>
      </c>
      <c r="Y371" s="12" t="s">
        <v>41</v>
      </c>
      <c r="Z371" s="12"/>
      <c r="AA371" s="12"/>
      <c r="AB371" s="12"/>
      <c r="AC371" s="21"/>
      <c r="AD371" s="12"/>
      <c r="AE371" s="12" t="str">
        <f t="shared" si="88"/>
        <v/>
      </c>
      <c r="AF371" s="12"/>
      <c r="AG371" s="16"/>
      <c r="AH371" s="15"/>
      <c r="AI371" s="15"/>
      <c r="AJ371" s="15"/>
    </row>
    <row r="372" spans="1:36" ht="160.5" hidden="1" customHeight="1" thickBot="1">
      <c r="A372" s="8"/>
      <c r="B372" s="9" t="s">
        <v>1254</v>
      </c>
      <c r="C372" s="9" t="s">
        <v>47</v>
      </c>
      <c r="D372" s="9" t="s">
        <v>1251</v>
      </c>
      <c r="E372" s="9" t="s">
        <v>1414</v>
      </c>
      <c r="F372" s="10" t="s">
        <v>1044</v>
      </c>
      <c r="G372" s="118" t="s">
        <v>69</v>
      </c>
      <c r="H372" s="11" t="s">
        <v>1106</v>
      </c>
      <c r="I372" s="9"/>
      <c r="J372" s="9"/>
      <c r="K372" s="9" t="s">
        <v>191</v>
      </c>
      <c r="L372" s="9"/>
      <c r="M372" s="140" t="s">
        <v>1252</v>
      </c>
      <c r="N372" s="141" t="s">
        <v>1253</v>
      </c>
      <c r="O372" s="125" t="s">
        <v>1521</v>
      </c>
      <c r="P372" s="128" t="s">
        <v>1522</v>
      </c>
      <c r="Q372" s="127" t="s">
        <v>37</v>
      </c>
      <c r="R372" s="128" t="s">
        <v>1523</v>
      </c>
      <c r="S372" s="128" t="s">
        <v>1524</v>
      </c>
      <c r="T372" s="187" t="s">
        <v>1525</v>
      </c>
      <c r="U372" s="157" t="s">
        <v>1527</v>
      </c>
      <c r="V372" s="21">
        <v>3</v>
      </c>
      <c r="W372" s="12">
        <v>3</v>
      </c>
      <c r="X372" s="18">
        <f t="shared" si="90"/>
        <v>9</v>
      </c>
      <c r="Y372" s="12" t="s">
        <v>41</v>
      </c>
      <c r="Z372" s="12"/>
      <c r="AA372" s="12"/>
      <c r="AB372" s="12"/>
      <c r="AC372" s="21"/>
      <c r="AD372" s="12"/>
      <c r="AE372" s="12" t="str">
        <f t="shared" si="88"/>
        <v/>
      </c>
      <c r="AF372" s="12"/>
      <c r="AG372" s="16"/>
      <c r="AH372" s="15"/>
      <c r="AI372" s="15"/>
      <c r="AJ372" s="15"/>
    </row>
    <row r="373" spans="1:36" ht="160.5" hidden="1" customHeight="1" thickBot="1">
      <c r="A373" s="8"/>
      <c r="B373" s="9" t="s">
        <v>1255</v>
      </c>
      <c r="C373" s="9" t="s">
        <v>439</v>
      </c>
      <c r="D373" s="9" t="s">
        <v>1256</v>
      </c>
      <c r="E373" s="9" t="s">
        <v>1404</v>
      </c>
      <c r="F373" s="10" t="s">
        <v>1044</v>
      </c>
      <c r="G373" s="118" t="s">
        <v>1528</v>
      </c>
      <c r="H373" s="11" t="s">
        <v>362</v>
      </c>
      <c r="I373" s="9" t="s">
        <v>355</v>
      </c>
      <c r="J373" s="9" t="s">
        <v>1460</v>
      </c>
      <c r="K373" s="9" t="s">
        <v>191</v>
      </c>
      <c r="L373" s="9" t="s">
        <v>192</v>
      </c>
      <c r="M373" s="140" t="s">
        <v>1257</v>
      </c>
      <c r="N373" s="168" t="s">
        <v>1258</v>
      </c>
      <c r="O373" s="125" t="s">
        <v>1521</v>
      </c>
      <c r="P373" s="126" t="s">
        <v>1522</v>
      </c>
      <c r="Q373" s="127" t="s">
        <v>37</v>
      </c>
      <c r="R373" s="138" t="s">
        <v>1523</v>
      </c>
      <c r="S373" s="128" t="s">
        <v>1524</v>
      </c>
      <c r="T373" s="187" t="s">
        <v>1525</v>
      </c>
      <c r="U373" s="157" t="s">
        <v>1529</v>
      </c>
      <c r="V373" s="21">
        <v>3</v>
      </c>
      <c r="W373" s="12">
        <v>3</v>
      </c>
      <c r="X373" s="18">
        <f t="shared" si="90"/>
        <v>9</v>
      </c>
      <c r="Y373" s="12" t="s">
        <v>41</v>
      </c>
      <c r="Z373" s="19"/>
      <c r="AA373" s="20"/>
      <c r="AB373" s="20"/>
      <c r="AC373" s="21"/>
      <c r="AD373" s="12"/>
      <c r="AE373" s="12" t="str">
        <f t="shared" si="88"/>
        <v/>
      </c>
      <c r="AF373" s="12"/>
      <c r="AG373" s="14"/>
      <c r="AH373" s="15"/>
      <c r="AI373" s="15"/>
      <c r="AJ373" s="15"/>
    </row>
    <row r="374" spans="1:36" ht="160.5" customHeight="1" thickBot="1">
      <c r="A374" s="8"/>
      <c r="B374" s="9" t="s">
        <v>1261</v>
      </c>
      <c r="C374" s="9" t="s">
        <v>47</v>
      </c>
      <c r="D374" s="9" t="s">
        <v>280</v>
      </c>
      <c r="E374" s="9" t="s">
        <v>1407</v>
      </c>
      <c r="F374" s="10" t="s">
        <v>1044</v>
      </c>
      <c r="G374" s="118" t="s">
        <v>69</v>
      </c>
      <c r="H374" s="11" t="s">
        <v>1545</v>
      </c>
      <c r="I374" s="9" t="s">
        <v>303</v>
      </c>
      <c r="J374" s="9" t="s">
        <v>1458</v>
      </c>
      <c r="K374" s="9" t="s">
        <v>191</v>
      </c>
      <c r="L374" s="9" t="s">
        <v>192</v>
      </c>
      <c r="M374" s="140" t="s">
        <v>1262</v>
      </c>
      <c r="N374" s="141" t="s">
        <v>1263</v>
      </c>
      <c r="O374" s="125" t="s">
        <v>1521</v>
      </c>
      <c r="P374" s="126" t="s">
        <v>1522</v>
      </c>
      <c r="Q374" s="127" t="s">
        <v>37</v>
      </c>
      <c r="R374" s="138" t="s">
        <v>1523</v>
      </c>
      <c r="S374" s="128" t="s">
        <v>1524</v>
      </c>
      <c r="T374" s="187" t="s">
        <v>1525</v>
      </c>
      <c r="U374" s="157" t="s">
        <v>1530</v>
      </c>
      <c r="V374" s="21">
        <v>3</v>
      </c>
      <c r="W374" s="12">
        <v>3</v>
      </c>
      <c r="X374" s="18">
        <f t="shared" si="90"/>
        <v>9</v>
      </c>
      <c r="Y374" s="12" t="s">
        <v>41</v>
      </c>
      <c r="Z374" s="12"/>
      <c r="AA374" s="12"/>
      <c r="AB374" s="12"/>
      <c r="AC374" s="21"/>
      <c r="AD374" s="12"/>
      <c r="AE374" s="12" t="str">
        <f t="shared" si="88"/>
        <v/>
      </c>
      <c r="AF374" s="12"/>
      <c r="AG374" s="16"/>
      <c r="AH374" s="15"/>
      <c r="AI374" s="15"/>
      <c r="AJ374" s="15"/>
    </row>
    <row r="375" spans="1:36" ht="160.5" hidden="1" customHeight="1" thickBot="1">
      <c r="A375" s="8"/>
      <c r="B375" s="9" t="s">
        <v>1264</v>
      </c>
      <c r="C375" s="9" t="s">
        <v>439</v>
      </c>
      <c r="D375" s="9" t="s">
        <v>626</v>
      </c>
      <c r="E375" s="9" t="s">
        <v>1175</v>
      </c>
      <c r="F375" s="10" t="s">
        <v>1044</v>
      </c>
      <c r="G375" s="118" t="s">
        <v>605</v>
      </c>
      <c r="H375" s="11" t="s">
        <v>1106</v>
      </c>
      <c r="I375" s="9"/>
      <c r="J375" s="9"/>
      <c r="K375" s="9" t="s">
        <v>33</v>
      </c>
      <c r="L375" s="9"/>
      <c r="M375" s="140" t="s">
        <v>1265</v>
      </c>
      <c r="N375" s="141" t="s">
        <v>1266</v>
      </c>
      <c r="O375" s="136" t="s">
        <v>1496</v>
      </c>
      <c r="P375" s="138" t="s">
        <v>1497</v>
      </c>
      <c r="Q375" s="139" t="s">
        <v>1486</v>
      </c>
      <c r="R375" s="138" t="s">
        <v>1498</v>
      </c>
      <c r="S375" s="138" t="s">
        <v>1499</v>
      </c>
      <c r="T375" s="188" t="s">
        <v>1500</v>
      </c>
      <c r="U375" s="159" t="s">
        <v>1531</v>
      </c>
      <c r="V375" s="21">
        <v>3</v>
      </c>
      <c r="W375" s="12">
        <v>5</v>
      </c>
      <c r="X375" s="12">
        <f t="shared" ref="X375:X379" si="91">IF(V375*W375=0,"",V375*W375)</f>
        <v>15</v>
      </c>
      <c r="Y375" s="12" t="s">
        <v>41</v>
      </c>
      <c r="Z375" s="12"/>
      <c r="AA375" s="13"/>
      <c r="AB375" s="13"/>
      <c r="AC375" s="12"/>
      <c r="AD375" s="12"/>
      <c r="AE375" s="12" t="str">
        <f>IF(AC375*AD375=0,"",AC375*AD375)</f>
        <v/>
      </c>
      <c r="AF375" s="12"/>
      <c r="AG375" s="14"/>
      <c r="AH375" s="15"/>
      <c r="AI375" s="15"/>
      <c r="AJ375" s="15"/>
    </row>
    <row r="376" spans="1:36" ht="160.5" hidden="1" customHeight="1" thickBot="1">
      <c r="A376" s="8"/>
      <c r="B376" s="9" t="s">
        <v>98</v>
      </c>
      <c r="C376" s="9" t="s">
        <v>47</v>
      </c>
      <c r="D376" s="9" t="s">
        <v>117</v>
      </c>
      <c r="E376" s="9" t="s">
        <v>118</v>
      </c>
      <c r="F376" s="10" t="s">
        <v>1044</v>
      </c>
      <c r="G376" s="118" t="s">
        <v>30</v>
      </c>
      <c r="H376" s="11" t="s">
        <v>119</v>
      </c>
      <c r="I376" s="9" t="s">
        <v>120</v>
      </c>
      <c r="J376" s="9" t="s">
        <v>1440</v>
      </c>
      <c r="K376" s="9" t="s">
        <v>33</v>
      </c>
      <c r="L376" s="9" t="s">
        <v>34</v>
      </c>
      <c r="M376" s="140" t="s">
        <v>1276</v>
      </c>
      <c r="N376" s="141" t="s">
        <v>1274</v>
      </c>
      <c r="O376" s="129" t="s">
        <v>91</v>
      </c>
      <c r="P376" s="130" t="s">
        <v>92</v>
      </c>
      <c r="Q376" s="131" t="s">
        <v>37</v>
      </c>
      <c r="R376" s="130" t="s">
        <v>93</v>
      </c>
      <c r="S376" s="132" t="s">
        <v>94</v>
      </c>
      <c r="T376" s="153" t="s">
        <v>95</v>
      </c>
      <c r="U376" s="158" t="s">
        <v>1275</v>
      </c>
      <c r="V376" s="21">
        <v>5</v>
      </c>
      <c r="W376" s="12">
        <v>7</v>
      </c>
      <c r="X376" s="12">
        <f t="shared" si="91"/>
        <v>35</v>
      </c>
      <c r="Y376" s="12" t="s">
        <v>41</v>
      </c>
      <c r="Z376" s="12" t="s">
        <v>42</v>
      </c>
      <c r="AA376" s="13" t="s">
        <v>43</v>
      </c>
      <c r="AB376" s="13" t="s">
        <v>44</v>
      </c>
      <c r="AC376" s="12">
        <v>5</v>
      </c>
      <c r="AD376" s="12">
        <v>7</v>
      </c>
      <c r="AE376" s="12">
        <f t="shared" ref="AE376:AE380" si="92">IF(AC376*AD376=0,"",AC376*AD376)</f>
        <v>35</v>
      </c>
      <c r="AF376" s="12" t="s">
        <v>41</v>
      </c>
      <c r="AG376" s="14" t="s">
        <v>45</v>
      </c>
      <c r="AH376" s="15"/>
      <c r="AI376" s="15"/>
      <c r="AJ376" s="15"/>
    </row>
    <row r="377" spans="1:36" ht="160.5" hidden="1" customHeight="1" thickBot="1">
      <c r="A377" s="8"/>
      <c r="B377" s="9" t="s">
        <v>1277</v>
      </c>
      <c r="C377" s="9" t="s">
        <v>439</v>
      </c>
      <c r="D377" s="9" t="s">
        <v>109</v>
      </c>
      <c r="E377" s="9" t="s">
        <v>1175</v>
      </c>
      <c r="F377" s="10" t="s">
        <v>1044</v>
      </c>
      <c r="G377" s="118" t="s">
        <v>605</v>
      </c>
      <c r="H377" s="11" t="s">
        <v>1106</v>
      </c>
      <c r="I377" s="9"/>
      <c r="J377" s="9"/>
      <c r="K377" s="9" t="s">
        <v>33</v>
      </c>
      <c r="L377" s="9"/>
      <c r="M377" s="140" t="s">
        <v>1278</v>
      </c>
      <c r="N377" s="141" t="s">
        <v>1279</v>
      </c>
      <c r="O377" s="136" t="s">
        <v>1496</v>
      </c>
      <c r="P377" s="138" t="s">
        <v>1497</v>
      </c>
      <c r="Q377" s="139" t="s">
        <v>1486</v>
      </c>
      <c r="R377" s="138" t="s">
        <v>1498</v>
      </c>
      <c r="S377" s="138" t="s">
        <v>1499</v>
      </c>
      <c r="T377" s="188" t="s">
        <v>1500</v>
      </c>
      <c r="U377" s="158" t="s">
        <v>1532</v>
      </c>
      <c r="V377" s="21">
        <v>3</v>
      </c>
      <c r="W377" s="12">
        <v>5</v>
      </c>
      <c r="X377" s="12">
        <f t="shared" si="91"/>
        <v>15</v>
      </c>
      <c r="Y377" s="12" t="s">
        <v>41</v>
      </c>
      <c r="Z377" s="12"/>
      <c r="AA377" s="13"/>
      <c r="AB377" s="13"/>
      <c r="AC377" s="12"/>
      <c r="AD377" s="12"/>
      <c r="AE377" s="12" t="str">
        <f t="shared" si="92"/>
        <v/>
      </c>
      <c r="AF377" s="12"/>
      <c r="AG377" s="14"/>
      <c r="AH377" s="15"/>
      <c r="AI377" s="15"/>
      <c r="AJ377" s="15"/>
    </row>
    <row r="378" spans="1:36" ht="160.5" hidden="1" customHeight="1" thickBot="1">
      <c r="A378" s="8"/>
      <c r="B378" s="9" t="s">
        <v>1281</v>
      </c>
      <c r="C378" s="9" t="s">
        <v>439</v>
      </c>
      <c r="D378" s="9" t="s">
        <v>109</v>
      </c>
      <c r="E378" s="9" t="s">
        <v>1416</v>
      </c>
      <c r="F378" s="10" t="s">
        <v>1044</v>
      </c>
      <c r="G378" s="118" t="s">
        <v>605</v>
      </c>
      <c r="H378" s="11" t="s">
        <v>1106</v>
      </c>
      <c r="I378" s="9"/>
      <c r="J378" s="9"/>
      <c r="K378" s="9" t="s">
        <v>33</v>
      </c>
      <c r="L378" s="9"/>
      <c r="M378" s="140" t="s">
        <v>1282</v>
      </c>
      <c r="N378" s="141" t="s">
        <v>1283</v>
      </c>
      <c r="O378" s="136" t="s">
        <v>1496</v>
      </c>
      <c r="P378" s="138" t="s">
        <v>1497</v>
      </c>
      <c r="Q378" s="139" t="s">
        <v>1486</v>
      </c>
      <c r="R378" s="138" t="s">
        <v>1498</v>
      </c>
      <c r="S378" s="138" t="s">
        <v>1499</v>
      </c>
      <c r="T378" s="188" t="s">
        <v>1500</v>
      </c>
      <c r="U378" s="158" t="s">
        <v>1533</v>
      </c>
      <c r="V378" s="21">
        <v>3</v>
      </c>
      <c r="W378" s="12">
        <v>5</v>
      </c>
      <c r="X378" s="12">
        <f t="shared" si="91"/>
        <v>15</v>
      </c>
      <c r="Y378" s="12" t="s">
        <v>41</v>
      </c>
      <c r="Z378" s="12"/>
      <c r="AA378" s="13"/>
      <c r="AB378" s="13"/>
      <c r="AC378" s="12"/>
      <c r="AD378" s="12"/>
      <c r="AE378" s="12" t="str">
        <f t="shared" si="92"/>
        <v/>
      </c>
      <c r="AF378" s="12"/>
      <c r="AG378" s="14"/>
      <c r="AH378" s="15"/>
      <c r="AI378" s="15"/>
      <c r="AJ378" s="15"/>
    </row>
    <row r="379" spans="1:36" ht="160.5" hidden="1" customHeight="1" thickBot="1">
      <c r="A379" s="8"/>
      <c r="B379" s="9" t="s">
        <v>1284</v>
      </c>
      <c r="C379" s="9" t="s">
        <v>47</v>
      </c>
      <c r="D379" s="9" t="s">
        <v>109</v>
      </c>
      <c r="E379" s="9" t="s">
        <v>1417</v>
      </c>
      <c r="F379" s="10" t="s">
        <v>1044</v>
      </c>
      <c r="G379" s="118" t="s">
        <v>605</v>
      </c>
      <c r="H379" s="11" t="s">
        <v>1106</v>
      </c>
      <c r="I379" s="9"/>
      <c r="J379" s="9"/>
      <c r="K379" s="9" t="s">
        <v>33</v>
      </c>
      <c r="L379" s="9"/>
      <c r="M379" s="140" t="s">
        <v>1285</v>
      </c>
      <c r="N379" s="141" t="s">
        <v>1286</v>
      </c>
      <c r="O379" s="136" t="s">
        <v>1496</v>
      </c>
      <c r="P379" s="138" t="s">
        <v>1497</v>
      </c>
      <c r="Q379" s="139" t="s">
        <v>1486</v>
      </c>
      <c r="R379" s="138" t="s">
        <v>1498</v>
      </c>
      <c r="S379" s="138" t="s">
        <v>1499</v>
      </c>
      <c r="T379" s="188" t="s">
        <v>1500</v>
      </c>
      <c r="U379" s="158" t="s">
        <v>1534</v>
      </c>
      <c r="V379" s="21">
        <v>3</v>
      </c>
      <c r="W379" s="12">
        <v>5</v>
      </c>
      <c r="X379" s="12">
        <f t="shared" si="91"/>
        <v>15</v>
      </c>
      <c r="Y379" s="12" t="s">
        <v>41</v>
      </c>
      <c r="Z379" s="12"/>
      <c r="AA379" s="13"/>
      <c r="AB379" s="13"/>
      <c r="AC379" s="12"/>
      <c r="AD379" s="12"/>
      <c r="AE379" s="12" t="str">
        <f t="shared" si="92"/>
        <v/>
      </c>
      <c r="AF379" s="12"/>
      <c r="AG379" s="14"/>
      <c r="AH379" s="15"/>
      <c r="AI379" s="15"/>
      <c r="AJ379" s="15"/>
    </row>
    <row r="380" spans="1:36" ht="160.5" hidden="1" customHeight="1" thickBot="1">
      <c r="A380" s="8"/>
      <c r="B380" s="9" t="s">
        <v>1287</v>
      </c>
      <c r="C380" s="9" t="s">
        <v>47</v>
      </c>
      <c r="D380" s="9" t="s">
        <v>109</v>
      </c>
      <c r="E380" s="9" t="s">
        <v>154</v>
      </c>
      <c r="F380" s="10" t="s">
        <v>1044</v>
      </c>
      <c r="G380" s="118" t="s">
        <v>57</v>
      </c>
      <c r="H380" s="11" t="s">
        <v>1106</v>
      </c>
      <c r="I380" s="9"/>
      <c r="J380" s="9"/>
      <c r="K380" s="9" t="s">
        <v>33</v>
      </c>
      <c r="L380" s="9"/>
      <c r="M380" s="140" t="s">
        <v>1288</v>
      </c>
      <c r="N380" s="141" t="s">
        <v>1289</v>
      </c>
      <c r="O380" s="136" t="s">
        <v>1496</v>
      </c>
      <c r="P380" s="138" t="s">
        <v>1497</v>
      </c>
      <c r="Q380" s="131" t="s">
        <v>1486</v>
      </c>
      <c r="R380" s="137" t="s">
        <v>1498</v>
      </c>
      <c r="S380" s="138" t="s">
        <v>1499</v>
      </c>
      <c r="T380" s="155" t="s">
        <v>1500</v>
      </c>
      <c r="U380" s="158" t="s">
        <v>1535</v>
      </c>
      <c r="V380" s="21">
        <v>5</v>
      </c>
      <c r="W380" s="12">
        <v>5</v>
      </c>
      <c r="X380" s="12">
        <f>IF(V380*W380=0,"",V380*W380)</f>
        <v>25</v>
      </c>
      <c r="Y380" s="12" t="s">
        <v>41</v>
      </c>
      <c r="Z380" s="12"/>
      <c r="AA380" s="13"/>
      <c r="AB380" s="13"/>
      <c r="AC380" s="12"/>
      <c r="AD380" s="12"/>
      <c r="AE380" s="12" t="str">
        <f t="shared" si="92"/>
        <v/>
      </c>
      <c r="AF380" s="12"/>
      <c r="AG380" s="14"/>
      <c r="AH380" s="15"/>
      <c r="AI380" s="15"/>
      <c r="AJ380" s="15"/>
    </row>
    <row r="381" spans="1:36" s="30" customFormat="1" ht="160.5" hidden="1" customHeight="1" thickBot="1">
      <c r="A381" s="8"/>
      <c r="B381" s="9" t="s">
        <v>1293</v>
      </c>
      <c r="C381" s="9" t="s">
        <v>47</v>
      </c>
      <c r="D381" s="9" t="s">
        <v>637</v>
      </c>
      <c r="E381" s="9" t="s">
        <v>1418</v>
      </c>
      <c r="F381" s="10" t="s">
        <v>1044</v>
      </c>
      <c r="G381" s="118" t="s">
        <v>605</v>
      </c>
      <c r="H381" s="11" t="s">
        <v>1106</v>
      </c>
      <c r="I381" s="9"/>
      <c r="J381" s="9"/>
      <c r="K381" s="9" t="s">
        <v>33</v>
      </c>
      <c r="L381" s="9"/>
      <c r="M381" s="140" t="s">
        <v>1294</v>
      </c>
      <c r="N381" s="141" t="s">
        <v>1295</v>
      </c>
      <c r="O381" s="136" t="s">
        <v>1496</v>
      </c>
      <c r="P381" s="138" t="s">
        <v>1497</v>
      </c>
      <c r="Q381" s="139" t="s">
        <v>1486</v>
      </c>
      <c r="R381" s="138" t="s">
        <v>1498</v>
      </c>
      <c r="S381" s="138" t="s">
        <v>1499</v>
      </c>
      <c r="T381" s="188" t="s">
        <v>1500</v>
      </c>
      <c r="U381" s="164" t="s">
        <v>1536</v>
      </c>
      <c r="V381" s="21">
        <v>3</v>
      </c>
      <c r="W381" s="12">
        <v>5</v>
      </c>
      <c r="X381" s="12">
        <f t="shared" ref="X381:X383" si="93">IF(V381*W381=0,"",V381*W381)</f>
        <v>15</v>
      </c>
      <c r="Y381" s="12" t="s">
        <v>41</v>
      </c>
      <c r="Z381" s="19"/>
      <c r="AA381" s="20"/>
      <c r="AB381" s="20"/>
      <c r="AC381" s="21"/>
      <c r="AD381" s="12"/>
      <c r="AE381" s="18">
        <f t="shared" ref="AE381:AE384" si="94">AC381*AD381</f>
        <v>0</v>
      </c>
      <c r="AF381" s="22"/>
      <c r="AG381" s="14"/>
      <c r="AH381" s="29"/>
      <c r="AI381" s="15"/>
      <c r="AJ381" s="29"/>
    </row>
    <row r="382" spans="1:36" s="30" customFormat="1" ht="160.5" hidden="1" customHeight="1" thickBot="1">
      <c r="A382" s="8"/>
      <c r="B382" s="9" t="s">
        <v>1293</v>
      </c>
      <c r="C382" s="9" t="s">
        <v>47</v>
      </c>
      <c r="D382" s="9" t="s">
        <v>88</v>
      </c>
      <c r="E382" s="9" t="s">
        <v>1418</v>
      </c>
      <c r="F382" s="10" t="s">
        <v>1044</v>
      </c>
      <c r="G382" s="118" t="s">
        <v>30</v>
      </c>
      <c r="H382" s="11" t="s">
        <v>1106</v>
      </c>
      <c r="I382" s="9"/>
      <c r="J382" s="9"/>
      <c r="K382" s="9" t="s">
        <v>33</v>
      </c>
      <c r="L382" s="9"/>
      <c r="M382" s="140" t="s">
        <v>1294</v>
      </c>
      <c r="N382" s="141" t="s">
        <v>1295</v>
      </c>
      <c r="O382" s="136" t="s">
        <v>1496</v>
      </c>
      <c r="P382" s="138" t="s">
        <v>1497</v>
      </c>
      <c r="Q382" s="139" t="s">
        <v>1486</v>
      </c>
      <c r="R382" s="138" t="s">
        <v>1498</v>
      </c>
      <c r="S382" s="138" t="s">
        <v>1499</v>
      </c>
      <c r="T382" s="188" t="s">
        <v>1500</v>
      </c>
      <c r="U382" s="164" t="s">
        <v>1536</v>
      </c>
      <c r="V382" s="21">
        <v>3</v>
      </c>
      <c r="W382" s="12">
        <v>5</v>
      </c>
      <c r="X382" s="12">
        <f t="shared" si="93"/>
        <v>15</v>
      </c>
      <c r="Y382" s="12" t="s">
        <v>41</v>
      </c>
      <c r="Z382" s="19"/>
      <c r="AA382" s="20"/>
      <c r="AB382" s="20"/>
      <c r="AC382" s="21"/>
      <c r="AD382" s="12"/>
      <c r="AE382" s="18">
        <f t="shared" si="94"/>
        <v>0</v>
      </c>
      <c r="AF382" s="22"/>
      <c r="AG382" s="14"/>
      <c r="AH382" s="29"/>
      <c r="AI382" s="15"/>
      <c r="AJ382" s="29"/>
    </row>
    <row r="383" spans="1:36" s="30" customFormat="1" ht="160.5" hidden="1" customHeight="1" thickBot="1">
      <c r="A383" s="8"/>
      <c r="B383" s="9" t="s">
        <v>1299</v>
      </c>
      <c r="C383" s="9" t="s">
        <v>439</v>
      </c>
      <c r="D383" s="9" t="s">
        <v>112</v>
      </c>
      <c r="E383" s="9" t="s">
        <v>154</v>
      </c>
      <c r="F383" s="10" t="s">
        <v>1044</v>
      </c>
      <c r="G383" s="118" t="s">
        <v>605</v>
      </c>
      <c r="H383" s="11" t="s">
        <v>1106</v>
      </c>
      <c r="I383" s="9"/>
      <c r="J383" s="9"/>
      <c r="K383" s="9" t="s">
        <v>33</v>
      </c>
      <c r="L383" s="9"/>
      <c r="M383" s="140" t="s">
        <v>1300</v>
      </c>
      <c r="N383" s="141" t="s">
        <v>1301</v>
      </c>
      <c r="O383" s="136" t="s">
        <v>1496</v>
      </c>
      <c r="P383" s="138" t="s">
        <v>1497</v>
      </c>
      <c r="Q383" s="139" t="s">
        <v>1486</v>
      </c>
      <c r="R383" s="138" t="s">
        <v>1498</v>
      </c>
      <c r="S383" s="138" t="s">
        <v>1499</v>
      </c>
      <c r="T383" s="188" t="s">
        <v>1500</v>
      </c>
      <c r="U383" s="164" t="s">
        <v>1537</v>
      </c>
      <c r="V383" s="21">
        <v>3</v>
      </c>
      <c r="W383" s="12">
        <v>5</v>
      </c>
      <c r="X383" s="12">
        <f t="shared" si="93"/>
        <v>15</v>
      </c>
      <c r="Y383" s="12" t="s">
        <v>41</v>
      </c>
      <c r="Z383" s="19"/>
      <c r="AA383" s="20"/>
      <c r="AB383" s="20"/>
      <c r="AC383" s="21"/>
      <c r="AD383" s="12"/>
      <c r="AE383" s="18">
        <f t="shared" si="94"/>
        <v>0</v>
      </c>
      <c r="AF383" s="22"/>
      <c r="AG383" s="14"/>
      <c r="AH383" s="29"/>
      <c r="AI383" s="15"/>
      <c r="AJ383" s="29"/>
    </row>
    <row r="384" spans="1:36" s="30" customFormat="1" ht="160.5" hidden="1" customHeight="1" thickBot="1">
      <c r="A384" s="8"/>
      <c r="B384" s="9" t="s">
        <v>1302</v>
      </c>
      <c r="C384" s="9" t="s">
        <v>47</v>
      </c>
      <c r="D384" s="9" t="s">
        <v>112</v>
      </c>
      <c r="E384" s="9" t="s">
        <v>1401</v>
      </c>
      <c r="F384" s="10" t="s">
        <v>1044</v>
      </c>
      <c r="G384" s="118" t="s">
        <v>69</v>
      </c>
      <c r="H384" s="11" t="s">
        <v>119</v>
      </c>
      <c r="I384" s="9" t="s">
        <v>120</v>
      </c>
      <c r="J384" s="9" t="s">
        <v>1440</v>
      </c>
      <c r="K384" s="9" t="s">
        <v>33</v>
      </c>
      <c r="L384" s="9" t="s">
        <v>34</v>
      </c>
      <c r="M384" s="140" t="s">
        <v>1303</v>
      </c>
      <c r="N384" s="141" t="s">
        <v>1304</v>
      </c>
      <c r="O384" s="125" t="s">
        <v>1521</v>
      </c>
      <c r="P384" s="126" t="s">
        <v>1522</v>
      </c>
      <c r="Q384" s="127" t="s">
        <v>37</v>
      </c>
      <c r="R384" s="138" t="s">
        <v>1523</v>
      </c>
      <c r="S384" s="128" t="s">
        <v>1524</v>
      </c>
      <c r="T384" s="187" t="s">
        <v>1525</v>
      </c>
      <c r="U384" s="164" t="s">
        <v>1538</v>
      </c>
      <c r="V384" s="21">
        <v>3</v>
      </c>
      <c r="W384" s="12">
        <v>3</v>
      </c>
      <c r="X384" s="18">
        <f t="shared" ref="X384" si="95">V384*W384</f>
        <v>9</v>
      </c>
      <c r="Y384" s="12" t="s">
        <v>41</v>
      </c>
      <c r="Z384" s="19"/>
      <c r="AA384" s="20"/>
      <c r="AB384" s="20"/>
      <c r="AC384" s="21"/>
      <c r="AD384" s="12"/>
      <c r="AE384" s="18">
        <f t="shared" si="94"/>
        <v>0</v>
      </c>
      <c r="AF384" s="22"/>
      <c r="AG384" s="14"/>
      <c r="AH384" s="29"/>
      <c r="AI384" s="15"/>
      <c r="AJ384" s="29"/>
    </row>
    <row r="385" spans="1:36" s="27" customFormat="1" ht="160.5" hidden="1" customHeight="1" thickBot="1">
      <c r="A385" s="8"/>
      <c r="B385" s="9" t="s">
        <v>1305</v>
      </c>
      <c r="C385" s="9" t="s">
        <v>47</v>
      </c>
      <c r="D385" s="9" t="s">
        <v>112</v>
      </c>
      <c r="E385" s="9" t="s">
        <v>113</v>
      </c>
      <c r="F385" s="10" t="s">
        <v>1044</v>
      </c>
      <c r="G385" s="118" t="s">
        <v>30</v>
      </c>
      <c r="H385" s="11" t="s">
        <v>1040</v>
      </c>
      <c r="I385" s="9" t="s">
        <v>420</v>
      </c>
      <c r="J385" s="9" t="s">
        <v>115</v>
      </c>
      <c r="K385" s="9" t="s">
        <v>33</v>
      </c>
      <c r="L385" s="9" t="s">
        <v>192</v>
      </c>
      <c r="M385" s="140" t="s">
        <v>1306</v>
      </c>
      <c r="N385" s="141" t="s">
        <v>1307</v>
      </c>
      <c r="O385" s="125" t="s">
        <v>74</v>
      </c>
      <c r="P385" s="126" t="s">
        <v>183</v>
      </c>
      <c r="Q385" s="127" t="s">
        <v>37</v>
      </c>
      <c r="R385" s="126" t="s">
        <v>38</v>
      </c>
      <c r="S385" s="128" t="s">
        <v>70</v>
      </c>
      <c r="T385" s="152" t="s">
        <v>54</v>
      </c>
      <c r="U385" s="160" t="s">
        <v>1308</v>
      </c>
      <c r="V385" s="21">
        <v>3</v>
      </c>
      <c r="W385" s="12">
        <v>5</v>
      </c>
      <c r="X385" s="12">
        <f t="shared" ref="X385:X390" si="96">IF(V385*W385=0,"",V385*W385)</f>
        <v>15</v>
      </c>
      <c r="Y385" s="12" t="s">
        <v>41</v>
      </c>
      <c r="Z385" s="19"/>
      <c r="AA385" s="20"/>
      <c r="AB385" s="20"/>
      <c r="AC385" s="12"/>
      <c r="AD385" s="12"/>
      <c r="AE385" s="12" t="str">
        <f t="shared" ref="AE385:AE390" si="97">IF(AC385*AD385=0,"",AC385*AD385)</f>
        <v/>
      </c>
      <c r="AF385" s="22"/>
      <c r="AG385" s="14"/>
      <c r="AH385" s="26"/>
      <c r="AI385" s="15"/>
      <c r="AJ385" s="26"/>
    </row>
    <row r="386" spans="1:36" s="27" customFormat="1" ht="160.5" hidden="1" customHeight="1" thickBot="1">
      <c r="A386" s="8"/>
      <c r="B386" s="9" t="s">
        <v>1309</v>
      </c>
      <c r="C386" s="9" t="s">
        <v>47</v>
      </c>
      <c r="D386" s="9" t="s">
        <v>1310</v>
      </c>
      <c r="E386" s="9" t="s">
        <v>1418</v>
      </c>
      <c r="F386" s="10" t="s">
        <v>1044</v>
      </c>
      <c r="G386" s="118" t="s">
        <v>605</v>
      </c>
      <c r="H386" s="11" t="s">
        <v>1106</v>
      </c>
      <c r="I386" s="9"/>
      <c r="J386" s="9"/>
      <c r="K386" s="9" t="s">
        <v>33</v>
      </c>
      <c r="L386" s="9"/>
      <c r="M386" s="140" t="s">
        <v>1311</v>
      </c>
      <c r="N386" s="141" t="s">
        <v>1295</v>
      </c>
      <c r="O386" s="136" t="s">
        <v>1496</v>
      </c>
      <c r="P386" s="138" t="s">
        <v>1497</v>
      </c>
      <c r="Q386" s="139" t="s">
        <v>1486</v>
      </c>
      <c r="R386" s="138" t="s">
        <v>1498</v>
      </c>
      <c r="S386" s="138" t="s">
        <v>1499</v>
      </c>
      <c r="T386" s="188" t="s">
        <v>1500</v>
      </c>
      <c r="U386" s="160" t="s">
        <v>1531</v>
      </c>
      <c r="V386" s="21">
        <v>3</v>
      </c>
      <c r="W386" s="12">
        <v>5</v>
      </c>
      <c r="X386" s="12">
        <f t="shared" si="96"/>
        <v>15</v>
      </c>
      <c r="Y386" s="12" t="s">
        <v>41</v>
      </c>
      <c r="Z386" s="19"/>
      <c r="AA386" s="20"/>
      <c r="AB386" s="20"/>
      <c r="AC386" s="12"/>
      <c r="AD386" s="12"/>
      <c r="AE386" s="12" t="str">
        <f t="shared" si="97"/>
        <v/>
      </c>
      <c r="AF386" s="22"/>
      <c r="AG386" s="14"/>
      <c r="AH386" s="26"/>
      <c r="AI386" s="15"/>
      <c r="AJ386" s="26"/>
    </row>
    <row r="387" spans="1:36" ht="160.5" hidden="1" customHeight="1" thickBot="1">
      <c r="A387" s="8"/>
      <c r="B387" s="9" t="s">
        <v>1316</v>
      </c>
      <c r="C387" s="9" t="s">
        <v>47</v>
      </c>
      <c r="D387" s="9" t="s">
        <v>105</v>
      </c>
      <c r="E387" s="9" t="s">
        <v>1391</v>
      </c>
      <c r="F387" s="10" t="s">
        <v>1044</v>
      </c>
      <c r="G387" s="118" t="s">
        <v>30</v>
      </c>
      <c r="H387" s="11" t="s">
        <v>1106</v>
      </c>
      <c r="I387" s="9"/>
      <c r="J387" s="9"/>
      <c r="K387" s="9" t="s">
        <v>33</v>
      </c>
      <c r="L387" s="9"/>
      <c r="M387" s="140" t="s">
        <v>1317</v>
      </c>
      <c r="N387" s="141" t="s">
        <v>1266</v>
      </c>
      <c r="O387" s="136" t="s">
        <v>1496</v>
      </c>
      <c r="P387" s="138" t="s">
        <v>1497</v>
      </c>
      <c r="Q387" s="139" t="s">
        <v>1486</v>
      </c>
      <c r="R387" s="138" t="s">
        <v>1498</v>
      </c>
      <c r="S387" s="138" t="s">
        <v>1499</v>
      </c>
      <c r="T387" s="188" t="s">
        <v>1500</v>
      </c>
      <c r="U387" s="159" t="s">
        <v>1531</v>
      </c>
      <c r="V387" s="21">
        <v>3</v>
      </c>
      <c r="W387" s="12">
        <v>5</v>
      </c>
      <c r="X387" s="12">
        <f t="shared" si="96"/>
        <v>15</v>
      </c>
      <c r="Y387" s="12" t="s">
        <v>41</v>
      </c>
      <c r="Z387" s="12"/>
      <c r="AA387" s="12"/>
      <c r="AB387" s="12"/>
      <c r="AC387" s="21"/>
      <c r="AD387" s="12"/>
      <c r="AE387" s="12" t="str">
        <f t="shared" si="97"/>
        <v/>
      </c>
      <c r="AF387" s="12"/>
      <c r="AG387" s="14"/>
      <c r="AH387" s="15"/>
      <c r="AI387" s="15"/>
      <c r="AJ387" s="15"/>
    </row>
    <row r="388" spans="1:36" ht="160.5" hidden="1" customHeight="1" thickBot="1">
      <c r="A388" s="8"/>
      <c r="B388" s="9" t="s">
        <v>1318</v>
      </c>
      <c r="C388" s="9" t="s">
        <v>439</v>
      </c>
      <c r="D388" s="9" t="s">
        <v>105</v>
      </c>
      <c r="E388" s="9" t="s">
        <v>1401</v>
      </c>
      <c r="F388" s="10" t="s">
        <v>1044</v>
      </c>
      <c r="G388" s="118" t="s">
        <v>57</v>
      </c>
      <c r="H388" s="11" t="s">
        <v>1106</v>
      </c>
      <c r="I388" s="9"/>
      <c r="J388" s="9"/>
      <c r="K388" s="9" t="s">
        <v>33</v>
      </c>
      <c r="L388" s="9"/>
      <c r="M388" s="140" t="s">
        <v>1319</v>
      </c>
      <c r="N388" s="141" t="s">
        <v>1320</v>
      </c>
      <c r="O388" s="136" t="s">
        <v>1496</v>
      </c>
      <c r="P388" s="138" t="s">
        <v>1497</v>
      </c>
      <c r="Q388" s="131" t="s">
        <v>1486</v>
      </c>
      <c r="R388" s="137" t="s">
        <v>1498</v>
      </c>
      <c r="S388" s="138" t="s">
        <v>1499</v>
      </c>
      <c r="T388" s="155" t="s">
        <v>1500</v>
      </c>
      <c r="U388" s="159" t="s">
        <v>1539</v>
      </c>
      <c r="V388" s="21">
        <v>5</v>
      </c>
      <c r="W388" s="12">
        <v>5</v>
      </c>
      <c r="X388" s="12">
        <f t="shared" si="96"/>
        <v>25</v>
      </c>
      <c r="Y388" s="12" t="s">
        <v>41</v>
      </c>
      <c r="Z388" s="12"/>
      <c r="AA388" s="12"/>
      <c r="AB388" s="12"/>
      <c r="AC388" s="21"/>
      <c r="AD388" s="12"/>
      <c r="AE388" s="12" t="str">
        <f t="shared" si="97"/>
        <v/>
      </c>
      <c r="AF388" s="12"/>
      <c r="AG388" s="14"/>
      <c r="AH388" s="15"/>
      <c r="AI388" s="15"/>
      <c r="AJ388" s="15"/>
    </row>
    <row r="389" spans="1:36" ht="160.5" hidden="1" customHeight="1" thickBot="1">
      <c r="A389" s="8"/>
      <c r="B389" s="9" t="s">
        <v>1327</v>
      </c>
      <c r="C389" s="9" t="s">
        <v>439</v>
      </c>
      <c r="D389" s="9" t="s">
        <v>105</v>
      </c>
      <c r="E389" s="9" t="s">
        <v>118</v>
      </c>
      <c r="F389" s="10" t="s">
        <v>1044</v>
      </c>
      <c r="G389" s="118" t="s">
        <v>57</v>
      </c>
      <c r="H389" s="11" t="s">
        <v>1106</v>
      </c>
      <c r="I389" s="9"/>
      <c r="J389" s="9"/>
      <c r="K389" s="9" t="s">
        <v>33</v>
      </c>
      <c r="L389" s="9"/>
      <c r="M389" s="140" t="s">
        <v>1328</v>
      </c>
      <c r="N389" s="141" t="s">
        <v>1329</v>
      </c>
      <c r="O389" s="136" t="s">
        <v>1496</v>
      </c>
      <c r="P389" s="138" t="s">
        <v>1497</v>
      </c>
      <c r="Q389" s="131" t="s">
        <v>1486</v>
      </c>
      <c r="R389" s="137" t="s">
        <v>1498</v>
      </c>
      <c r="S389" s="138" t="s">
        <v>1499</v>
      </c>
      <c r="T389" s="155" t="s">
        <v>1500</v>
      </c>
      <c r="U389" s="159" t="s">
        <v>1540</v>
      </c>
      <c r="V389" s="21">
        <v>5</v>
      </c>
      <c r="W389" s="12">
        <v>5</v>
      </c>
      <c r="X389" s="12">
        <f t="shared" si="96"/>
        <v>25</v>
      </c>
      <c r="Y389" s="12" t="s">
        <v>41</v>
      </c>
      <c r="Z389" s="12"/>
      <c r="AA389" s="12"/>
      <c r="AB389" s="12"/>
      <c r="AC389" s="21"/>
      <c r="AD389" s="12"/>
      <c r="AE389" s="12" t="str">
        <f t="shared" si="97"/>
        <v/>
      </c>
      <c r="AF389" s="12"/>
      <c r="AG389" s="14"/>
      <c r="AH389" s="15"/>
      <c r="AI389" s="15"/>
      <c r="AJ389" s="15"/>
    </row>
    <row r="390" spans="1:36" ht="160.5" hidden="1" customHeight="1" thickBot="1">
      <c r="A390" s="8"/>
      <c r="B390" s="9" t="s">
        <v>1334</v>
      </c>
      <c r="C390" s="9" t="s">
        <v>47</v>
      </c>
      <c r="D390" s="9" t="s">
        <v>1333</v>
      </c>
      <c r="E390" s="9" t="s">
        <v>1418</v>
      </c>
      <c r="F390" s="10" t="s">
        <v>1044</v>
      </c>
      <c r="G390" s="118" t="s">
        <v>61</v>
      </c>
      <c r="H390" s="11" t="s">
        <v>1106</v>
      </c>
      <c r="I390" s="9"/>
      <c r="J390" s="9"/>
      <c r="K390" s="9" t="s">
        <v>166</v>
      </c>
      <c r="L390" s="9"/>
      <c r="M390" s="140" t="s">
        <v>1335</v>
      </c>
      <c r="N390" s="141" t="s">
        <v>1336</v>
      </c>
      <c r="O390" s="136" t="s">
        <v>1496</v>
      </c>
      <c r="P390" s="138" t="s">
        <v>1497</v>
      </c>
      <c r="Q390" s="131" t="s">
        <v>1486</v>
      </c>
      <c r="R390" s="137" t="s">
        <v>1498</v>
      </c>
      <c r="S390" s="138" t="s">
        <v>1499</v>
      </c>
      <c r="T390" s="155" t="s">
        <v>1500</v>
      </c>
      <c r="U390" s="159" t="s">
        <v>1541</v>
      </c>
      <c r="V390" s="21">
        <v>5</v>
      </c>
      <c r="W390" s="12">
        <v>5</v>
      </c>
      <c r="X390" s="12">
        <f t="shared" si="96"/>
        <v>25</v>
      </c>
      <c r="Y390" s="12" t="s">
        <v>41</v>
      </c>
      <c r="Z390" s="12"/>
      <c r="AA390" s="12"/>
      <c r="AB390" s="12"/>
      <c r="AC390" s="21"/>
      <c r="AD390" s="12"/>
      <c r="AE390" s="12" t="str">
        <f t="shared" si="97"/>
        <v/>
      </c>
      <c r="AF390" s="12"/>
      <c r="AG390" s="14"/>
      <c r="AH390" s="15"/>
      <c r="AI390" s="15"/>
      <c r="AJ390" s="15"/>
    </row>
    <row r="391" spans="1:36" ht="160.5" hidden="1" customHeight="1" thickBot="1">
      <c r="A391" s="8"/>
      <c r="B391" s="9" t="s">
        <v>1340</v>
      </c>
      <c r="C391" s="9" t="s">
        <v>47</v>
      </c>
      <c r="D391" s="9" t="s">
        <v>163</v>
      </c>
      <c r="E391" s="9" t="s">
        <v>154</v>
      </c>
      <c r="F391" s="10" t="s">
        <v>1044</v>
      </c>
      <c r="G391" s="118" t="s">
        <v>69</v>
      </c>
      <c r="H391" s="11" t="s">
        <v>165</v>
      </c>
      <c r="I391" s="9" t="s">
        <v>152</v>
      </c>
      <c r="J391" s="9" t="s">
        <v>1443</v>
      </c>
      <c r="K391" s="9" t="s">
        <v>166</v>
      </c>
      <c r="L391" s="9" t="s">
        <v>167</v>
      </c>
      <c r="M391" s="140" t="s">
        <v>1337</v>
      </c>
      <c r="N391" s="141" t="s">
        <v>1338</v>
      </c>
      <c r="O391" s="125" t="s">
        <v>74</v>
      </c>
      <c r="P391" s="126" t="s">
        <v>168</v>
      </c>
      <c r="Q391" s="127" t="s">
        <v>37</v>
      </c>
      <c r="R391" s="126" t="s">
        <v>38</v>
      </c>
      <c r="S391" s="128" t="s">
        <v>70</v>
      </c>
      <c r="T391" s="152" t="s">
        <v>54</v>
      </c>
      <c r="U391" s="157" t="s">
        <v>1339</v>
      </c>
      <c r="V391" s="21">
        <v>5</v>
      </c>
      <c r="W391" s="12">
        <v>9</v>
      </c>
      <c r="X391" s="12">
        <f>IF(V391*W391=0,"",V391*W391)</f>
        <v>45</v>
      </c>
      <c r="Y391" s="12" t="s">
        <v>41</v>
      </c>
      <c r="Z391" s="12" t="s">
        <v>42</v>
      </c>
      <c r="AA391" s="13" t="s">
        <v>43</v>
      </c>
      <c r="AB391" s="13" t="s">
        <v>44</v>
      </c>
      <c r="AC391" s="12">
        <v>5</v>
      </c>
      <c r="AD391" s="12">
        <v>9</v>
      </c>
      <c r="AE391" s="12">
        <f>IF(AC391*AD391=0,"",AC391*AD391)</f>
        <v>45</v>
      </c>
      <c r="AF391" s="12" t="s">
        <v>41</v>
      </c>
      <c r="AG391" s="14" t="s">
        <v>45</v>
      </c>
      <c r="AH391" s="15"/>
      <c r="AI391" s="15"/>
      <c r="AJ391" s="15"/>
    </row>
    <row r="392" spans="1:36" ht="160.5" hidden="1" customHeight="1" thickBot="1">
      <c r="A392" s="8"/>
      <c r="B392" s="9" t="s">
        <v>1341</v>
      </c>
      <c r="C392" s="9" t="s">
        <v>47</v>
      </c>
      <c r="D392" s="9" t="s">
        <v>163</v>
      </c>
      <c r="E392" s="9" t="s">
        <v>1410</v>
      </c>
      <c r="F392" s="10" t="s">
        <v>1044</v>
      </c>
      <c r="G392" s="118" t="s">
        <v>605</v>
      </c>
      <c r="H392" s="11" t="s">
        <v>165</v>
      </c>
      <c r="I392" s="9" t="s">
        <v>152</v>
      </c>
      <c r="J392" s="9" t="s">
        <v>1443</v>
      </c>
      <c r="K392" s="9" t="s">
        <v>166</v>
      </c>
      <c r="L392" s="9" t="s">
        <v>167</v>
      </c>
      <c r="M392" s="140" t="s">
        <v>1337</v>
      </c>
      <c r="N392" s="141" t="s">
        <v>1338</v>
      </c>
      <c r="O392" s="125" t="s">
        <v>74</v>
      </c>
      <c r="P392" s="126" t="s">
        <v>168</v>
      </c>
      <c r="Q392" s="127" t="s">
        <v>37</v>
      </c>
      <c r="R392" s="126" t="s">
        <v>38</v>
      </c>
      <c r="S392" s="128" t="s">
        <v>70</v>
      </c>
      <c r="T392" s="152" t="s">
        <v>54</v>
      </c>
      <c r="U392" s="157" t="s">
        <v>1339</v>
      </c>
      <c r="V392" s="21">
        <v>5</v>
      </c>
      <c r="W392" s="12">
        <v>9</v>
      </c>
      <c r="X392" s="12">
        <f>IF(V392*W392=0,"",V392*W392)</f>
        <v>45</v>
      </c>
      <c r="Y392" s="12" t="s">
        <v>41</v>
      </c>
      <c r="Z392" s="12" t="s">
        <v>42</v>
      </c>
      <c r="AA392" s="13" t="s">
        <v>43</v>
      </c>
      <c r="AB392" s="13" t="s">
        <v>44</v>
      </c>
      <c r="AC392" s="12">
        <v>5</v>
      </c>
      <c r="AD392" s="12">
        <v>9</v>
      </c>
      <c r="AE392" s="12">
        <f>IF(AC392*AD392=0,"",AC392*AD392)</f>
        <v>45</v>
      </c>
      <c r="AF392" s="12" t="s">
        <v>41</v>
      </c>
      <c r="AG392" s="14" t="s">
        <v>45</v>
      </c>
      <c r="AH392" s="15"/>
      <c r="AI392" s="15"/>
      <c r="AJ392" s="15"/>
    </row>
    <row r="393" spans="1:36" ht="160.5" hidden="1" customHeight="1" thickBot="1">
      <c r="A393" s="8"/>
      <c r="B393" s="9" t="s">
        <v>1342</v>
      </c>
      <c r="C393" s="9" t="s">
        <v>47</v>
      </c>
      <c r="D393" s="9" t="s">
        <v>163</v>
      </c>
      <c r="E393" s="9" t="s">
        <v>1411</v>
      </c>
      <c r="F393" s="10" t="s">
        <v>1044</v>
      </c>
      <c r="G393" s="118" t="s">
        <v>605</v>
      </c>
      <c r="H393" s="11" t="s">
        <v>165</v>
      </c>
      <c r="I393" s="9" t="s">
        <v>152</v>
      </c>
      <c r="J393" s="9" t="s">
        <v>1443</v>
      </c>
      <c r="K393" s="9" t="s">
        <v>166</v>
      </c>
      <c r="L393" s="9" t="s">
        <v>167</v>
      </c>
      <c r="M393" s="140" t="s">
        <v>1343</v>
      </c>
      <c r="N393" s="141" t="s">
        <v>1344</v>
      </c>
      <c r="O393" s="125" t="s">
        <v>74</v>
      </c>
      <c r="P393" s="126" t="s">
        <v>168</v>
      </c>
      <c r="Q393" s="127" t="s">
        <v>37</v>
      </c>
      <c r="R393" s="126" t="s">
        <v>38</v>
      </c>
      <c r="S393" s="128" t="s">
        <v>70</v>
      </c>
      <c r="T393" s="152" t="s">
        <v>54</v>
      </c>
      <c r="U393" s="157" t="s">
        <v>1345</v>
      </c>
      <c r="V393" s="21">
        <v>5</v>
      </c>
      <c r="W393" s="12">
        <v>9</v>
      </c>
      <c r="X393" s="12">
        <f>IF(V393*W393=0,"",V393*W393)</f>
        <v>45</v>
      </c>
      <c r="Y393" s="12" t="s">
        <v>41</v>
      </c>
      <c r="Z393" s="12" t="s">
        <v>42</v>
      </c>
      <c r="AA393" s="13" t="s">
        <v>43</v>
      </c>
      <c r="AB393" s="13" t="s">
        <v>44</v>
      </c>
      <c r="AC393" s="12">
        <v>5</v>
      </c>
      <c r="AD393" s="12">
        <v>9</v>
      </c>
      <c r="AE393" s="12">
        <f>IF(AC393*AD393=0,"",AC393*AD393)</f>
        <v>45</v>
      </c>
      <c r="AF393" s="12" t="s">
        <v>41</v>
      </c>
      <c r="AG393" s="14" t="s">
        <v>45</v>
      </c>
      <c r="AH393" s="15"/>
      <c r="AI393" s="15"/>
      <c r="AJ393" s="15"/>
    </row>
    <row r="394" spans="1:36" ht="160.5" hidden="1" customHeight="1" thickBot="1">
      <c r="A394" s="8"/>
      <c r="B394" s="9" t="s">
        <v>1352</v>
      </c>
      <c r="C394" s="9" t="s">
        <v>47</v>
      </c>
      <c r="D394" s="9" t="s">
        <v>578</v>
      </c>
      <c r="E394" s="9" t="s">
        <v>1403</v>
      </c>
      <c r="F394" s="10" t="s">
        <v>1044</v>
      </c>
      <c r="G394" s="118" t="s">
        <v>69</v>
      </c>
      <c r="H394" s="11" t="s">
        <v>1402</v>
      </c>
      <c r="I394" s="9" t="s">
        <v>572</v>
      </c>
      <c r="J394" s="9" t="s">
        <v>1481</v>
      </c>
      <c r="K394" s="9" t="s">
        <v>166</v>
      </c>
      <c r="L394" s="9" t="s">
        <v>462</v>
      </c>
      <c r="M394" s="140" t="s">
        <v>1353</v>
      </c>
      <c r="N394" s="141" t="s">
        <v>1354</v>
      </c>
      <c r="O394" s="125" t="s">
        <v>74</v>
      </c>
      <c r="P394" s="126" t="s">
        <v>36</v>
      </c>
      <c r="Q394" s="127" t="s">
        <v>37</v>
      </c>
      <c r="R394" s="126" t="s">
        <v>38</v>
      </c>
      <c r="S394" s="128" t="s">
        <v>70</v>
      </c>
      <c r="T394" s="152" t="s">
        <v>54</v>
      </c>
      <c r="U394" s="164" t="s">
        <v>1355</v>
      </c>
      <c r="V394" s="21">
        <v>5</v>
      </c>
      <c r="W394" s="12">
        <v>5</v>
      </c>
      <c r="X394" s="12">
        <f t="shared" ref="X394" si="98">IF(V394*W394=0,"",V394*W394)</f>
        <v>25</v>
      </c>
      <c r="Y394" s="12" t="s">
        <v>41</v>
      </c>
      <c r="Z394" s="12"/>
      <c r="AA394" s="12"/>
      <c r="AB394" s="12"/>
      <c r="AC394" s="21">
        <v>5</v>
      </c>
      <c r="AD394" s="12">
        <v>5</v>
      </c>
      <c r="AE394" s="12">
        <f t="shared" ref="AE394:AE396" si="99">IF(AC394*AD394=0,"",AC394*AD394)</f>
        <v>25</v>
      </c>
      <c r="AF394" s="12" t="s">
        <v>41</v>
      </c>
      <c r="AG394" s="16" t="s">
        <v>64</v>
      </c>
      <c r="AH394" s="15"/>
      <c r="AI394" s="15"/>
      <c r="AJ394" s="15"/>
    </row>
    <row r="395" spans="1:36" ht="160.5" hidden="1" customHeight="1" thickBot="1">
      <c r="A395" s="8"/>
      <c r="B395" s="9" t="s">
        <v>1334</v>
      </c>
      <c r="C395" s="9" t="s">
        <v>47</v>
      </c>
      <c r="D395" s="9" t="s">
        <v>1356</v>
      </c>
      <c r="E395" s="9" t="s">
        <v>1418</v>
      </c>
      <c r="F395" s="10" t="s">
        <v>1044</v>
      </c>
      <c r="G395" s="118" t="s">
        <v>61</v>
      </c>
      <c r="H395" s="11" t="s">
        <v>1106</v>
      </c>
      <c r="I395" s="9"/>
      <c r="J395" s="9"/>
      <c r="K395" s="9" t="s">
        <v>166</v>
      </c>
      <c r="L395" s="9"/>
      <c r="M395" s="140" t="s">
        <v>1357</v>
      </c>
      <c r="N395" s="141" t="s">
        <v>1358</v>
      </c>
      <c r="O395" s="136" t="s">
        <v>1496</v>
      </c>
      <c r="P395" s="138" t="s">
        <v>1497</v>
      </c>
      <c r="Q395" s="131" t="s">
        <v>1486</v>
      </c>
      <c r="R395" s="137" t="s">
        <v>1498</v>
      </c>
      <c r="S395" s="138" t="s">
        <v>1499</v>
      </c>
      <c r="T395" s="155" t="s">
        <v>1500</v>
      </c>
      <c r="U395" s="164" t="s">
        <v>1542</v>
      </c>
      <c r="V395" s="21">
        <v>5</v>
      </c>
      <c r="W395" s="12">
        <v>5</v>
      </c>
      <c r="X395" s="12">
        <f>IF(V395*W395=0,"",V395*W395)</f>
        <v>25</v>
      </c>
      <c r="Y395" s="12" t="s">
        <v>41</v>
      </c>
      <c r="Z395" s="12"/>
      <c r="AA395" s="12"/>
      <c r="AB395" s="12"/>
      <c r="AC395" s="21"/>
      <c r="AD395" s="12"/>
      <c r="AE395" s="12" t="str">
        <f t="shared" si="99"/>
        <v/>
      </c>
      <c r="AF395" s="12"/>
      <c r="AG395" s="16"/>
      <c r="AH395" s="15"/>
      <c r="AI395" s="15"/>
      <c r="AJ395" s="15"/>
    </row>
    <row r="396" spans="1:36" ht="160.5" hidden="1" customHeight="1" thickBot="1">
      <c r="A396" s="8"/>
      <c r="B396" s="9" t="s">
        <v>1359</v>
      </c>
      <c r="C396" s="9" t="s">
        <v>47</v>
      </c>
      <c r="D396" s="9" t="s">
        <v>1356</v>
      </c>
      <c r="E396" s="9" t="s">
        <v>1420</v>
      </c>
      <c r="F396" s="10" t="s">
        <v>1044</v>
      </c>
      <c r="G396" s="118" t="s">
        <v>605</v>
      </c>
      <c r="H396" s="11" t="s">
        <v>1106</v>
      </c>
      <c r="I396" s="9"/>
      <c r="J396" s="9"/>
      <c r="K396" s="9" t="s">
        <v>166</v>
      </c>
      <c r="L396" s="9"/>
      <c r="M396" s="140" t="s">
        <v>1360</v>
      </c>
      <c r="N396" s="168" t="s">
        <v>1361</v>
      </c>
      <c r="O396" s="136" t="s">
        <v>1496</v>
      </c>
      <c r="P396" s="138" t="s">
        <v>1497</v>
      </c>
      <c r="Q396" s="139" t="s">
        <v>1486</v>
      </c>
      <c r="R396" s="138" t="s">
        <v>1498</v>
      </c>
      <c r="S396" s="138" t="s">
        <v>1499</v>
      </c>
      <c r="T396" s="188" t="s">
        <v>1500</v>
      </c>
      <c r="U396" s="164" t="s">
        <v>1543</v>
      </c>
      <c r="V396" s="21">
        <v>3</v>
      </c>
      <c r="W396" s="12">
        <v>5</v>
      </c>
      <c r="X396" s="12">
        <f t="shared" ref="X396:X397" si="100">IF(V396*W396=0,"",V396*W396)</f>
        <v>15</v>
      </c>
      <c r="Y396" s="12" t="s">
        <v>41</v>
      </c>
      <c r="Z396" s="12"/>
      <c r="AA396" s="12"/>
      <c r="AB396" s="12"/>
      <c r="AC396" s="21"/>
      <c r="AD396" s="12"/>
      <c r="AE396" s="12" t="str">
        <f t="shared" si="99"/>
        <v/>
      </c>
      <c r="AF396" s="12"/>
      <c r="AG396" s="16"/>
      <c r="AH396" s="15"/>
      <c r="AI396" s="15"/>
      <c r="AJ396" s="15"/>
    </row>
    <row r="397" spans="1:36" ht="160.5" hidden="1" customHeight="1" thickBot="1">
      <c r="A397" s="8"/>
      <c r="B397" s="9" t="s">
        <v>1370</v>
      </c>
      <c r="C397" s="9" t="s">
        <v>439</v>
      </c>
      <c r="D397" s="9" t="s">
        <v>595</v>
      </c>
      <c r="E397" s="9" t="s">
        <v>1401</v>
      </c>
      <c r="F397" s="10" t="s">
        <v>1044</v>
      </c>
      <c r="G397" s="118" t="s">
        <v>605</v>
      </c>
      <c r="H397" s="11" t="s">
        <v>1369</v>
      </c>
      <c r="I397" s="9" t="s">
        <v>589</v>
      </c>
      <c r="J397" s="9" t="s">
        <v>1484</v>
      </c>
      <c r="K397" s="9" t="s">
        <v>166</v>
      </c>
      <c r="L397" s="9" t="s">
        <v>462</v>
      </c>
      <c r="M397" s="140" t="s">
        <v>1371</v>
      </c>
      <c r="N397" s="141" t="s">
        <v>1372</v>
      </c>
      <c r="O397" s="136" t="s">
        <v>1496</v>
      </c>
      <c r="P397" s="138" t="s">
        <v>1497</v>
      </c>
      <c r="Q397" s="139" t="s">
        <v>1486</v>
      </c>
      <c r="R397" s="138" t="s">
        <v>1498</v>
      </c>
      <c r="S397" s="138" t="s">
        <v>1499</v>
      </c>
      <c r="T397" s="188" t="s">
        <v>1500</v>
      </c>
      <c r="U397" s="157" t="s">
        <v>1544</v>
      </c>
      <c r="V397" s="21">
        <v>3</v>
      </c>
      <c r="W397" s="12">
        <v>5</v>
      </c>
      <c r="X397" s="12">
        <f t="shared" si="100"/>
        <v>15</v>
      </c>
      <c r="Y397" s="12" t="s">
        <v>41</v>
      </c>
      <c r="Z397" s="12"/>
      <c r="AA397" s="12"/>
      <c r="AB397" s="12"/>
      <c r="AC397" s="21"/>
      <c r="AD397" s="12"/>
      <c r="AE397" s="12" t="str">
        <f>IF(AC397*AD397=0,"",AC397*AD397)</f>
        <v/>
      </c>
      <c r="AF397" s="12"/>
      <c r="AG397" s="16"/>
      <c r="AH397" s="15"/>
      <c r="AI397" s="15"/>
      <c r="AJ397" s="15"/>
    </row>
    <row r="398" spans="1:36" ht="15">
      <c r="B398" s="32"/>
      <c r="C398" s="32"/>
      <c r="D398" s="32"/>
      <c r="E398" s="32"/>
      <c r="F398" s="32"/>
      <c r="G398" s="32"/>
      <c r="H398" s="32"/>
      <c r="I398" s="32"/>
      <c r="J398" s="32"/>
      <c r="K398" s="32"/>
      <c r="L398" s="32"/>
      <c r="M398" s="119"/>
      <c r="N398" s="33"/>
      <c r="O398" s="33"/>
      <c r="P398" s="33"/>
      <c r="Q398" s="32"/>
      <c r="R398" s="33"/>
      <c r="S398" s="33"/>
      <c r="T398" s="33"/>
      <c r="U398" s="33"/>
      <c r="V398" s="32"/>
      <c r="W398" s="32"/>
      <c r="X398" s="32"/>
      <c r="Y398" s="34"/>
      <c r="Z398" s="35"/>
      <c r="AA398" s="35"/>
      <c r="AB398" s="35"/>
      <c r="AC398" s="32"/>
      <c r="AD398" s="32"/>
      <c r="AE398" s="32"/>
      <c r="AF398" s="34"/>
      <c r="AG398" s="15"/>
      <c r="AH398" s="15"/>
      <c r="AI398" s="15"/>
      <c r="AJ398" s="15"/>
    </row>
    <row r="399" spans="1:36" ht="15">
      <c r="B399" s="32"/>
      <c r="C399" s="32"/>
      <c r="D399" s="32"/>
      <c r="E399" s="32"/>
      <c r="F399" s="32"/>
      <c r="G399" s="32"/>
      <c r="H399" s="32"/>
      <c r="I399" s="32"/>
      <c r="J399" s="32"/>
      <c r="K399" s="32"/>
      <c r="L399" s="32"/>
      <c r="M399" s="119"/>
      <c r="N399" s="33"/>
      <c r="O399" s="33"/>
      <c r="P399" s="33"/>
      <c r="Q399" s="32"/>
      <c r="R399" s="33"/>
      <c r="S399" s="33"/>
      <c r="T399" s="33"/>
      <c r="U399" s="33"/>
      <c r="V399" s="32"/>
      <c r="W399" s="32"/>
      <c r="X399" s="32"/>
      <c r="Y399" s="34"/>
      <c r="Z399" s="35"/>
      <c r="AA399" s="35"/>
      <c r="AB399" s="35"/>
      <c r="AC399" s="32"/>
      <c r="AD399" s="32"/>
      <c r="AE399" s="32"/>
      <c r="AF399" s="34"/>
      <c r="AG399" s="15"/>
      <c r="AH399" s="15"/>
      <c r="AI399" s="15"/>
      <c r="AJ399" s="15"/>
    </row>
    <row r="400" spans="1:36" ht="15">
      <c r="B400" s="32"/>
      <c r="C400" s="32"/>
      <c r="D400" s="32"/>
      <c r="E400" s="32"/>
      <c r="F400" s="32"/>
      <c r="G400" s="32"/>
      <c r="H400" s="32"/>
      <c r="I400" s="32"/>
      <c r="J400" s="32"/>
      <c r="K400" s="32"/>
      <c r="L400" s="32"/>
      <c r="M400" s="119"/>
      <c r="N400" s="33"/>
      <c r="O400" s="33"/>
      <c r="P400" s="33"/>
      <c r="Q400" s="32"/>
      <c r="R400" s="33"/>
      <c r="S400" s="33"/>
      <c r="T400" s="33"/>
      <c r="U400" s="33"/>
      <c r="V400" s="32"/>
      <c r="W400" s="32"/>
      <c r="X400" s="32"/>
      <c r="Y400" s="34"/>
      <c r="Z400" s="35"/>
      <c r="AA400" s="35"/>
      <c r="AB400" s="35"/>
      <c r="AC400" s="32"/>
      <c r="AD400" s="32"/>
      <c r="AE400" s="32"/>
      <c r="AF400" s="34"/>
      <c r="AG400" s="15"/>
      <c r="AH400" s="15"/>
      <c r="AI400" s="15"/>
      <c r="AJ400" s="15"/>
    </row>
    <row r="401" spans="2:36" ht="15">
      <c r="B401" s="32"/>
      <c r="C401" s="32"/>
      <c r="D401" s="32"/>
      <c r="E401" s="32"/>
      <c r="F401" s="32"/>
      <c r="G401" s="32"/>
      <c r="H401" s="32"/>
      <c r="I401" s="32"/>
      <c r="J401" s="32"/>
      <c r="K401" s="32"/>
      <c r="L401" s="32"/>
      <c r="M401" s="119"/>
      <c r="N401" s="33"/>
      <c r="O401" s="33"/>
      <c r="P401" s="33"/>
      <c r="Q401" s="32"/>
      <c r="R401" s="33"/>
      <c r="S401" s="33"/>
      <c r="T401" s="33"/>
      <c r="U401" s="33"/>
      <c r="V401" s="32"/>
      <c r="W401" s="32"/>
      <c r="X401" s="32"/>
      <c r="Y401" s="34"/>
      <c r="Z401" s="35"/>
      <c r="AA401" s="35"/>
      <c r="AB401" s="35"/>
      <c r="AC401" s="32"/>
      <c r="AD401" s="32"/>
      <c r="AE401" s="32"/>
      <c r="AF401" s="34"/>
      <c r="AG401" s="15"/>
      <c r="AH401" s="15"/>
      <c r="AI401" s="15"/>
      <c r="AJ401" s="15"/>
    </row>
    <row r="402" spans="2:36" ht="15">
      <c r="B402" s="32"/>
      <c r="C402" s="32"/>
      <c r="D402" s="32"/>
      <c r="E402" s="32"/>
      <c r="F402" s="32"/>
      <c r="G402" s="32"/>
      <c r="H402" s="32"/>
      <c r="I402" s="32"/>
      <c r="J402" s="32"/>
      <c r="K402" s="32"/>
      <c r="L402" s="32"/>
      <c r="M402" s="119"/>
      <c r="N402" s="33"/>
      <c r="O402" s="33"/>
      <c r="P402" s="33"/>
      <c r="Q402" s="32"/>
      <c r="R402" s="33"/>
      <c r="S402" s="33"/>
      <c r="T402" s="33"/>
      <c r="U402" s="33"/>
      <c r="V402" s="32"/>
      <c r="W402" s="32"/>
      <c r="X402" s="32"/>
      <c r="Y402" s="34"/>
      <c r="Z402" s="35"/>
      <c r="AA402" s="35"/>
      <c r="AB402" s="35"/>
      <c r="AC402" s="32"/>
      <c r="AD402" s="32"/>
      <c r="AE402" s="32"/>
      <c r="AF402" s="34"/>
      <c r="AG402" s="15"/>
      <c r="AH402" s="15"/>
      <c r="AI402" s="15"/>
      <c r="AJ402" s="15"/>
    </row>
    <row r="403" spans="2:36" ht="15">
      <c r="B403" s="32"/>
      <c r="C403" s="32"/>
      <c r="D403" s="32"/>
      <c r="E403" s="32"/>
      <c r="F403" s="32"/>
      <c r="G403" s="32"/>
      <c r="H403" s="32"/>
      <c r="I403" s="32"/>
      <c r="J403" s="32"/>
      <c r="K403" s="32"/>
      <c r="L403" s="32"/>
      <c r="M403" s="119"/>
      <c r="N403" s="33"/>
      <c r="O403" s="33"/>
      <c r="P403" s="33"/>
      <c r="Q403" s="32"/>
      <c r="R403" s="33"/>
      <c r="S403" s="33"/>
      <c r="T403" s="33"/>
      <c r="U403" s="33"/>
      <c r="V403" s="32"/>
      <c r="W403" s="32"/>
      <c r="X403" s="32"/>
      <c r="Y403" s="34"/>
      <c r="Z403" s="35"/>
      <c r="AA403" s="35"/>
      <c r="AB403" s="35"/>
      <c r="AC403" s="32"/>
      <c r="AD403" s="32"/>
      <c r="AE403" s="32"/>
      <c r="AF403" s="34"/>
      <c r="AG403" s="15"/>
      <c r="AH403" s="15"/>
      <c r="AI403" s="15"/>
      <c r="AJ403" s="15"/>
    </row>
    <row r="404" spans="2:36" ht="15">
      <c r="B404" s="32"/>
      <c r="C404" s="32"/>
      <c r="D404" s="32"/>
      <c r="E404" s="32"/>
      <c r="F404" s="32"/>
      <c r="G404" s="32"/>
      <c r="H404" s="32"/>
      <c r="I404" s="32"/>
      <c r="J404" s="32"/>
      <c r="K404" s="32"/>
      <c r="L404" s="32"/>
      <c r="M404" s="119"/>
      <c r="N404" s="33"/>
      <c r="O404" s="33"/>
      <c r="P404" s="33"/>
      <c r="Q404" s="32"/>
      <c r="R404" s="33"/>
      <c r="S404" s="33"/>
      <c r="T404" s="33"/>
      <c r="U404" s="33"/>
      <c r="V404" s="32"/>
      <c r="W404" s="32"/>
      <c r="X404" s="32"/>
      <c r="Y404" s="34"/>
      <c r="Z404" s="35"/>
      <c r="AA404" s="35"/>
      <c r="AB404" s="35"/>
      <c r="AC404" s="32"/>
      <c r="AD404" s="32"/>
      <c r="AE404" s="32"/>
      <c r="AF404" s="34"/>
      <c r="AG404" s="15"/>
      <c r="AH404" s="15"/>
      <c r="AI404" s="15"/>
      <c r="AJ404" s="15"/>
    </row>
    <row r="405" spans="2:36" ht="15">
      <c r="B405" s="32"/>
      <c r="C405" s="32"/>
      <c r="D405" s="32"/>
      <c r="E405" s="32"/>
      <c r="F405" s="32"/>
      <c r="G405" s="32"/>
      <c r="H405" s="32"/>
      <c r="I405" s="32"/>
      <c r="J405" s="32"/>
      <c r="K405" s="32"/>
      <c r="L405" s="32"/>
      <c r="M405" s="119"/>
      <c r="N405" s="33"/>
      <c r="O405" s="33"/>
      <c r="P405" s="33"/>
      <c r="Q405" s="32"/>
      <c r="R405" s="33"/>
      <c r="S405" s="33"/>
      <c r="T405" s="33"/>
      <c r="U405" s="33"/>
      <c r="V405" s="32"/>
      <c r="W405" s="32"/>
      <c r="X405" s="32"/>
      <c r="Y405" s="34"/>
      <c r="Z405" s="35"/>
      <c r="AA405" s="35"/>
      <c r="AB405" s="35"/>
      <c r="AC405" s="32"/>
      <c r="AD405" s="32"/>
      <c r="AE405" s="32"/>
      <c r="AF405" s="34"/>
      <c r="AG405" s="15"/>
      <c r="AH405" s="15"/>
      <c r="AI405" s="15"/>
      <c r="AJ405" s="15"/>
    </row>
    <row r="406" spans="2:36" ht="15">
      <c r="B406" s="32"/>
      <c r="C406" s="32"/>
      <c r="D406" s="32"/>
      <c r="E406" s="32"/>
      <c r="F406" s="32"/>
      <c r="G406" s="32"/>
      <c r="H406" s="32"/>
      <c r="I406" s="32"/>
      <c r="J406" s="32"/>
      <c r="K406" s="32"/>
      <c r="L406" s="32"/>
      <c r="M406" s="119"/>
      <c r="N406" s="33"/>
      <c r="O406" s="33"/>
      <c r="P406" s="33"/>
      <c r="Q406" s="32"/>
      <c r="R406" s="33"/>
      <c r="S406" s="33"/>
      <c r="T406" s="33"/>
      <c r="U406" s="33"/>
      <c r="V406" s="32"/>
      <c r="W406" s="32"/>
      <c r="X406" s="32"/>
      <c r="Y406" s="34"/>
      <c r="Z406" s="35"/>
      <c r="AA406" s="35"/>
      <c r="AB406" s="35"/>
      <c r="AC406" s="32"/>
      <c r="AD406" s="32"/>
      <c r="AE406" s="32"/>
      <c r="AF406" s="34"/>
      <c r="AG406" s="15"/>
      <c r="AH406" s="15"/>
      <c r="AI406" s="15"/>
      <c r="AJ406" s="15"/>
    </row>
    <row r="407" spans="2:36" ht="15">
      <c r="B407" s="32"/>
      <c r="C407" s="32"/>
      <c r="D407" s="32"/>
      <c r="E407" s="32"/>
      <c r="F407" s="32"/>
      <c r="G407" s="32"/>
      <c r="H407" s="32"/>
      <c r="I407" s="32"/>
      <c r="J407" s="32"/>
      <c r="K407" s="32"/>
      <c r="L407" s="32"/>
      <c r="M407" s="119"/>
      <c r="N407" s="33"/>
      <c r="O407" s="33"/>
      <c r="P407" s="33"/>
      <c r="Q407" s="32"/>
      <c r="R407" s="33"/>
      <c r="S407" s="33"/>
      <c r="T407" s="33"/>
      <c r="U407" s="33"/>
      <c r="V407" s="32"/>
      <c r="W407" s="32"/>
      <c r="X407" s="32"/>
      <c r="Y407" s="34"/>
      <c r="Z407" s="35"/>
      <c r="AA407" s="35"/>
      <c r="AB407" s="35"/>
      <c r="AC407" s="32"/>
      <c r="AD407" s="32"/>
      <c r="AE407" s="32"/>
      <c r="AF407" s="34"/>
      <c r="AG407" s="15"/>
      <c r="AH407" s="15"/>
      <c r="AI407" s="15"/>
      <c r="AJ407" s="15"/>
    </row>
    <row r="408" spans="2:36" ht="15">
      <c r="B408" s="32"/>
      <c r="C408" s="32"/>
      <c r="D408" s="32"/>
      <c r="E408" s="32"/>
      <c r="F408" s="32"/>
      <c r="G408" s="32"/>
      <c r="H408" s="32"/>
      <c r="I408" s="32"/>
      <c r="J408" s="32"/>
      <c r="K408" s="32"/>
      <c r="L408" s="32"/>
      <c r="M408" s="119"/>
      <c r="N408" s="33"/>
      <c r="O408" s="33"/>
      <c r="P408" s="33"/>
      <c r="Q408" s="32"/>
      <c r="R408" s="33"/>
      <c r="S408" s="33"/>
      <c r="T408" s="33"/>
      <c r="U408" s="33"/>
      <c r="V408" s="32"/>
      <c r="W408" s="32"/>
      <c r="X408" s="32"/>
      <c r="Y408" s="34"/>
      <c r="Z408" s="35"/>
      <c r="AA408" s="35"/>
      <c r="AB408" s="35"/>
      <c r="AC408" s="32"/>
      <c r="AD408" s="32"/>
      <c r="AE408" s="32"/>
      <c r="AF408" s="34"/>
      <c r="AG408" s="15"/>
      <c r="AH408" s="15"/>
      <c r="AI408" s="15"/>
      <c r="AJ408" s="15"/>
    </row>
    <row r="409" spans="2:36" ht="15">
      <c r="B409" s="32"/>
      <c r="C409" s="32"/>
      <c r="D409" s="32"/>
      <c r="E409" s="32"/>
      <c r="F409" s="32"/>
      <c r="G409" s="32"/>
      <c r="H409" s="32"/>
      <c r="I409" s="32"/>
      <c r="J409" s="32"/>
      <c r="K409" s="32"/>
      <c r="L409" s="32"/>
      <c r="M409" s="119"/>
      <c r="N409" s="33"/>
      <c r="O409" s="33"/>
      <c r="P409" s="33"/>
      <c r="Q409" s="32"/>
      <c r="R409" s="33"/>
      <c r="S409" s="33"/>
      <c r="T409" s="33"/>
      <c r="U409" s="33"/>
      <c r="V409" s="32"/>
      <c r="W409" s="32"/>
      <c r="X409" s="32"/>
      <c r="Y409" s="34"/>
      <c r="Z409" s="35"/>
      <c r="AA409" s="35"/>
      <c r="AB409" s="35"/>
      <c r="AC409" s="32"/>
      <c r="AD409" s="32"/>
      <c r="AE409" s="32"/>
      <c r="AF409" s="34"/>
      <c r="AG409" s="15"/>
      <c r="AH409" s="15"/>
      <c r="AI409" s="15"/>
      <c r="AJ409" s="15"/>
    </row>
    <row r="410" spans="2:36" ht="15">
      <c r="B410" s="32"/>
      <c r="C410" s="32"/>
      <c r="D410" s="32"/>
      <c r="E410" s="32"/>
      <c r="F410" s="32"/>
      <c r="G410" s="32"/>
      <c r="H410" s="32"/>
      <c r="I410" s="32"/>
      <c r="J410" s="32"/>
      <c r="K410" s="32"/>
      <c r="L410" s="32"/>
      <c r="M410" s="119"/>
      <c r="N410" s="33"/>
      <c r="O410" s="33"/>
      <c r="P410" s="33"/>
      <c r="Q410" s="32"/>
      <c r="R410" s="33"/>
      <c r="S410" s="33"/>
      <c r="T410" s="33"/>
      <c r="U410" s="33"/>
      <c r="V410" s="32"/>
      <c r="W410" s="32"/>
      <c r="X410" s="32"/>
      <c r="Y410" s="34"/>
      <c r="Z410" s="35"/>
      <c r="AA410" s="35"/>
      <c r="AB410" s="35"/>
      <c r="AC410" s="32"/>
      <c r="AD410" s="32"/>
      <c r="AE410" s="32"/>
      <c r="AF410" s="34"/>
      <c r="AG410" s="15"/>
      <c r="AH410" s="15"/>
      <c r="AI410" s="15"/>
      <c r="AJ410" s="15"/>
    </row>
    <row r="411" spans="2:36" ht="15">
      <c r="B411" s="32"/>
      <c r="C411" s="32"/>
      <c r="D411" s="32"/>
      <c r="E411" s="32"/>
      <c r="F411" s="32"/>
      <c r="G411" s="32"/>
      <c r="H411" s="32"/>
      <c r="I411" s="32"/>
      <c r="J411" s="32"/>
      <c r="K411" s="32"/>
      <c r="L411" s="32"/>
      <c r="M411" s="119"/>
      <c r="N411" s="33"/>
      <c r="O411" s="33"/>
      <c r="P411" s="33"/>
      <c r="Q411" s="32"/>
      <c r="R411" s="33"/>
      <c r="S411" s="33"/>
      <c r="T411" s="33"/>
      <c r="U411" s="33"/>
      <c r="V411" s="32"/>
      <c r="W411" s="32"/>
      <c r="X411" s="32"/>
      <c r="Y411" s="34"/>
      <c r="Z411" s="35"/>
      <c r="AA411" s="35"/>
      <c r="AB411" s="35"/>
      <c r="AC411" s="32"/>
      <c r="AD411" s="32"/>
      <c r="AE411" s="32"/>
      <c r="AF411" s="34"/>
      <c r="AG411" s="15"/>
      <c r="AH411" s="15"/>
      <c r="AI411" s="15"/>
      <c r="AJ411" s="15"/>
    </row>
    <row r="412" spans="2:36" ht="15">
      <c r="B412" s="32"/>
      <c r="C412" s="32"/>
      <c r="D412" s="32"/>
      <c r="E412" s="32"/>
      <c r="F412" s="32"/>
      <c r="G412" s="32"/>
      <c r="H412" s="32"/>
      <c r="I412" s="32"/>
      <c r="J412" s="32"/>
      <c r="K412" s="32"/>
      <c r="L412" s="32"/>
      <c r="M412" s="119"/>
      <c r="N412" s="33"/>
      <c r="O412" s="33"/>
      <c r="P412" s="33"/>
      <c r="Q412" s="32"/>
      <c r="R412" s="33"/>
      <c r="S412" s="33"/>
      <c r="T412" s="33"/>
      <c r="U412" s="33"/>
      <c r="V412" s="32"/>
      <c r="W412" s="32"/>
      <c r="X412" s="32"/>
      <c r="Y412" s="34"/>
      <c r="Z412" s="35"/>
      <c r="AA412" s="35"/>
      <c r="AB412" s="35"/>
      <c r="AC412" s="32"/>
      <c r="AD412" s="32"/>
      <c r="AE412" s="32"/>
      <c r="AF412" s="34"/>
      <c r="AG412" s="15"/>
      <c r="AH412" s="15"/>
      <c r="AI412" s="15"/>
      <c r="AJ412" s="15"/>
    </row>
    <row r="413" spans="2:36" ht="15">
      <c r="B413" s="32"/>
      <c r="C413" s="32"/>
      <c r="D413" s="32"/>
      <c r="E413" s="32"/>
      <c r="F413" s="32"/>
      <c r="G413" s="32"/>
      <c r="H413" s="32"/>
      <c r="I413" s="32"/>
      <c r="J413" s="32"/>
      <c r="K413" s="32"/>
      <c r="L413" s="32"/>
      <c r="M413" s="119"/>
      <c r="N413" s="33"/>
      <c r="O413" s="33"/>
      <c r="P413" s="33"/>
      <c r="Q413" s="32"/>
      <c r="R413" s="33"/>
      <c r="S413" s="33"/>
      <c r="T413" s="33"/>
      <c r="U413" s="33"/>
      <c r="V413" s="32"/>
      <c r="W413" s="32"/>
      <c r="X413" s="32"/>
      <c r="Y413" s="34"/>
      <c r="Z413" s="35"/>
      <c r="AA413" s="35"/>
      <c r="AB413" s="35"/>
      <c r="AC413" s="32"/>
      <c r="AD413" s="32"/>
      <c r="AE413" s="32"/>
      <c r="AF413" s="34"/>
      <c r="AG413" s="15"/>
      <c r="AH413" s="15"/>
      <c r="AI413" s="15"/>
      <c r="AJ413" s="15"/>
    </row>
    <row r="414" spans="2:36" ht="15">
      <c r="B414" s="32"/>
      <c r="C414" s="32"/>
      <c r="D414" s="32"/>
      <c r="E414" s="32"/>
      <c r="F414" s="32"/>
      <c r="G414" s="32"/>
      <c r="H414" s="32"/>
      <c r="I414" s="32"/>
      <c r="J414" s="32"/>
      <c r="K414" s="32"/>
      <c r="L414" s="32"/>
      <c r="M414" s="119"/>
      <c r="N414" s="33"/>
      <c r="O414" s="33"/>
      <c r="P414" s="33"/>
      <c r="Q414" s="32"/>
      <c r="R414" s="33"/>
      <c r="S414" s="33"/>
      <c r="T414" s="33"/>
      <c r="U414" s="33"/>
      <c r="V414" s="32"/>
      <c r="W414" s="32"/>
      <c r="X414" s="32"/>
      <c r="Y414" s="34"/>
      <c r="Z414" s="35"/>
      <c r="AA414" s="35"/>
      <c r="AB414" s="35"/>
      <c r="AC414" s="32"/>
      <c r="AD414" s="32"/>
      <c r="AE414" s="32"/>
      <c r="AF414" s="34"/>
      <c r="AG414" s="15"/>
      <c r="AH414" s="15"/>
      <c r="AI414" s="15"/>
      <c r="AJ414" s="15"/>
    </row>
    <row r="415" spans="2:36" ht="15">
      <c r="B415" s="32"/>
      <c r="C415" s="32"/>
      <c r="D415" s="32"/>
      <c r="E415" s="32"/>
      <c r="F415" s="32"/>
      <c r="G415" s="32"/>
      <c r="H415" s="32"/>
      <c r="I415" s="32"/>
      <c r="J415" s="32"/>
      <c r="K415" s="32"/>
      <c r="L415" s="32"/>
      <c r="M415" s="119"/>
      <c r="N415" s="33"/>
      <c r="O415" s="33"/>
      <c r="P415" s="33"/>
      <c r="Q415" s="32"/>
      <c r="R415" s="33"/>
      <c r="S415" s="33"/>
      <c r="T415" s="33"/>
      <c r="U415" s="33"/>
      <c r="V415" s="32"/>
      <c r="W415" s="32"/>
      <c r="X415" s="32"/>
      <c r="Y415" s="34"/>
      <c r="Z415" s="35"/>
      <c r="AA415" s="35"/>
      <c r="AB415" s="35"/>
      <c r="AC415" s="32"/>
      <c r="AD415" s="32"/>
      <c r="AE415" s="32"/>
      <c r="AF415" s="34"/>
      <c r="AG415" s="15"/>
      <c r="AH415" s="15"/>
      <c r="AI415" s="15"/>
      <c r="AJ415" s="15"/>
    </row>
    <row r="416" spans="2:36" ht="15">
      <c r="B416" s="32"/>
      <c r="C416" s="32"/>
      <c r="D416" s="32"/>
      <c r="E416" s="32"/>
      <c r="F416" s="32"/>
      <c r="G416" s="32"/>
      <c r="H416" s="32"/>
      <c r="I416" s="32"/>
      <c r="J416" s="32"/>
      <c r="K416" s="32"/>
      <c r="L416" s="32"/>
      <c r="M416" s="119"/>
      <c r="N416" s="33"/>
      <c r="O416" s="33"/>
      <c r="P416" s="33"/>
      <c r="Q416" s="32"/>
      <c r="R416" s="33"/>
      <c r="S416" s="33"/>
      <c r="T416" s="33"/>
      <c r="U416" s="33"/>
      <c r="V416" s="32"/>
      <c r="W416" s="32"/>
      <c r="X416" s="32"/>
      <c r="Y416" s="34"/>
      <c r="Z416" s="35"/>
      <c r="AA416" s="35"/>
      <c r="AB416" s="35"/>
      <c r="AC416" s="32"/>
      <c r="AD416" s="32"/>
      <c r="AE416" s="32"/>
      <c r="AF416" s="34"/>
      <c r="AG416" s="15"/>
      <c r="AH416" s="15"/>
      <c r="AI416" s="15"/>
      <c r="AJ416" s="15"/>
    </row>
    <row r="417" spans="2:36" ht="15">
      <c r="B417" s="32"/>
      <c r="C417" s="32"/>
      <c r="D417" s="32"/>
      <c r="E417" s="32"/>
      <c r="F417" s="32"/>
      <c r="G417" s="32"/>
      <c r="H417" s="32"/>
      <c r="I417" s="32"/>
      <c r="J417" s="32"/>
      <c r="K417" s="32"/>
      <c r="L417" s="32"/>
      <c r="M417" s="119"/>
      <c r="N417" s="33"/>
      <c r="O417" s="33"/>
      <c r="P417" s="33"/>
      <c r="Q417" s="32"/>
      <c r="R417" s="33"/>
      <c r="S417" s="33"/>
      <c r="T417" s="33"/>
      <c r="U417" s="33"/>
      <c r="V417" s="32"/>
      <c r="W417" s="32"/>
      <c r="X417" s="32"/>
      <c r="Y417" s="34"/>
      <c r="Z417" s="35"/>
      <c r="AA417" s="35"/>
      <c r="AB417" s="35"/>
      <c r="AC417" s="32"/>
      <c r="AD417" s="32"/>
      <c r="AE417" s="32"/>
      <c r="AF417" s="34"/>
      <c r="AG417" s="15"/>
      <c r="AH417" s="15"/>
      <c r="AI417" s="15"/>
      <c r="AJ417" s="15"/>
    </row>
    <row r="418" spans="2:36" ht="15">
      <c r="B418" s="32"/>
      <c r="C418" s="32"/>
      <c r="D418" s="32"/>
      <c r="E418" s="32"/>
      <c r="F418" s="32"/>
      <c r="G418" s="32"/>
      <c r="H418" s="32"/>
      <c r="I418" s="32"/>
      <c r="J418" s="32"/>
      <c r="K418" s="32"/>
      <c r="L418" s="32"/>
      <c r="M418" s="119"/>
      <c r="N418" s="33"/>
      <c r="O418" s="33"/>
      <c r="P418" s="33"/>
      <c r="Q418" s="32"/>
      <c r="R418" s="33"/>
      <c r="S418" s="33"/>
      <c r="T418" s="33"/>
      <c r="U418" s="33"/>
      <c r="V418" s="32"/>
      <c r="W418" s="32"/>
      <c r="X418" s="32"/>
      <c r="Y418" s="34"/>
      <c r="Z418" s="35"/>
      <c r="AA418" s="35"/>
      <c r="AB418" s="35"/>
      <c r="AC418" s="32"/>
      <c r="AD418" s="32"/>
      <c r="AE418" s="32"/>
      <c r="AF418" s="34"/>
      <c r="AG418" s="15"/>
      <c r="AH418" s="15"/>
      <c r="AI418" s="15"/>
      <c r="AJ418" s="15"/>
    </row>
    <row r="419" spans="2:36" ht="15">
      <c r="B419" s="32"/>
      <c r="C419" s="32"/>
      <c r="D419" s="32"/>
      <c r="E419" s="32"/>
      <c r="F419" s="32"/>
      <c r="G419" s="32"/>
      <c r="H419" s="32"/>
      <c r="I419" s="32"/>
      <c r="J419" s="32"/>
      <c r="K419" s="32"/>
      <c r="L419" s="32"/>
      <c r="M419" s="119"/>
      <c r="N419" s="33"/>
      <c r="O419" s="33"/>
      <c r="P419" s="33"/>
      <c r="Q419" s="32"/>
      <c r="R419" s="33"/>
      <c r="S419" s="33"/>
      <c r="T419" s="33"/>
      <c r="U419" s="33"/>
      <c r="V419" s="32"/>
      <c r="W419" s="32"/>
      <c r="X419" s="32"/>
      <c r="Y419" s="34"/>
      <c r="Z419" s="35"/>
      <c r="AA419" s="35"/>
      <c r="AB419" s="35"/>
      <c r="AC419" s="32"/>
      <c r="AD419" s="32"/>
      <c r="AE419" s="32"/>
      <c r="AF419" s="34"/>
      <c r="AG419" s="15"/>
      <c r="AH419" s="15"/>
      <c r="AI419" s="15"/>
      <c r="AJ419" s="15"/>
    </row>
    <row r="420" spans="2:36" ht="15">
      <c r="B420" s="32"/>
      <c r="C420" s="32"/>
      <c r="D420" s="32"/>
      <c r="E420" s="32"/>
      <c r="F420" s="32"/>
      <c r="G420" s="32"/>
      <c r="H420" s="32"/>
      <c r="I420" s="32"/>
      <c r="J420" s="32"/>
      <c r="K420" s="32"/>
      <c r="L420" s="32"/>
      <c r="M420" s="119"/>
      <c r="N420" s="33"/>
      <c r="O420" s="33"/>
      <c r="P420" s="33"/>
      <c r="Q420" s="32"/>
      <c r="R420" s="33"/>
      <c r="S420" s="33"/>
      <c r="T420" s="33"/>
      <c r="U420" s="33"/>
      <c r="V420" s="32"/>
      <c r="W420" s="32"/>
      <c r="X420" s="32"/>
      <c r="Y420" s="34"/>
      <c r="Z420" s="35"/>
      <c r="AA420" s="35"/>
      <c r="AB420" s="35"/>
      <c r="AC420" s="32"/>
      <c r="AD420" s="32"/>
      <c r="AE420" s="32"/>
      <c r="AF420" s="34"/>
      <c r="AG420" s="15"/>
      <c r="AH420" s="15"/>
      <c r="AI420" s="15"/>
      <c r="AJ420" s="15"/>
    </row>
    <row r="421" spans="2:36" ht="15">
      <c r="B421" s="32"/>
      <c r="C421" s="32"/>
      <c r="D421" s="32"/>
      <c r="E421" s="32"/>
      <c r="F421" s="32"/>
      <c r="G421" s="32"/>
      <c r="H421" s="32"/>
      <c r="I421" s="32"/>
      <c r="J421" s="32"/>
      <c r="K421" s="32"/>
      <c r="L421" s="32"/>
      <c r="M421" s="119"/>
      <c r="N421" s="33"/>
      <c r="O421" s="33"/>
      <c r="P421" s="33"/>
      <c r="Q421" s="32"/>
      <c r="R421" s="33"/>
      <c r="S421" s="33"/>
      <c r="T421" s="33"/>
      <c r="U421" s="33"/>
      <c r="V421" s="32"/>
      <c r="W421" s="32"/>
      <c r="X421" s="32"/>
      <c r="Y421" s="34"/>
      <c r="Z421" s="35"/>
      <c r="AA421" s="35"/>
      <c r="AB421" s="35"/>
      <c r="AC421" s="32"/>
      <c r="AD421" s="32"/>
      <c r="AE421" s="32"/>
      <c r="AF421" s="34"/>
      <c r="AG421" s="15"/>
      <c r="AH421" s="15"/>
      <c r="AI421" s="15"/>
      <c r="AJ421" s="15"/>
    </row>
    <row r="422" spans="2:36" ht="15">
      <c r="B422" s="32"/>
      <c r="C422" s="32"/>
      <c r="D422" s="32"/>
      <c r="E422" s="32"/>
      <c r="F422" s="32"/>
      <c r="G422" s="32"/>
      <c r="H422" s="32"/>
      <c r="I422" s="32"/>
      <c r="J422" s="32"/>
      <c r="K422" s="32"/>
      <c r="L422" s="32"/>
      <c r="M422" s="119"/>
      <c r="N422" s="33"/>
      <c r="O422" s="33"/>
      <c r="P422" s="33"/>
      <c r="Q422" s="32"/>
      <c r="R422" s="33"/>
      <c r="S422" s="33"/>
      <c r="T422" s="33"/>
      <c r="U422" s="33"/>
      <c r="V422" s="32"/>
      <c r="W422" s="32"/>
      <c r="X422" s="32"/>
      <c r="Y422" s="34"/>
      <c r="Z422" s="35"/>
      <c r="AA422" s="35"/>
      <c r="AB422" s="35"/>
      <c r="AC422" s="32"/>
      <c r="AD422" s="32"/>
      <c r="AE422" s="32"/>
      <c r="AF422" s="34"/>
      <c r="AG422" s="15"/>
      <c r="AH422" s="15"/>
      <c r="AI422" s="15"/>
      <c r="AJ422" s="15"/>
    </row>
    <row r="423" spans="2:36" ht="15">
      <c r="B423" s="32"/>
      <c r="C423" s="32"/>
      <c r="D423" s="32"/>
      <c r="E423" s="32"/>
      <c r="F423" s="32"/>
      <c r="G423" s="32"/>
      <c r="H423" s="32"/>
      <c r="I423" s="32"/>
      <c r="J423" s="32"/>
      <c r="K423" s="32"/>
      <c r="L423" s="32"/>
      <c r="M423" s="119"/>
      <c r="N423" s="33"/>
      <c r="O423" s="33"/>
      <c r="P423" s="33"/>
      <c r="Q423" s="32"/>
      <c r="R423" s="33"/>
      <c r="S423" s="33"/>
      <c r="T423" s="33"/>
      <c r="U423" s="33"/>
      <c r="V423" s="32"/>
      <c r="W423" s="32"/>
      <c r="X423" s="32"/>
      <c r="Y423" s="34"/>
      <c r="Z423" s="35"/>
      <c r="AA423" s="35"/>
      <c r="AB423" s="35"/>
      <c r="AC423" s="32"/>
      <c r="AD423" s="32"/>
      <c r="AE423" s="32"/>
      <c r="AF423" s="34"/>
      <c r="AG423" s="15"/>
      <c r="AH423" s="15"/>
      <c r="AI423" s="15"/>
      <c r="AJ423" s="15"/>
    </row>
    <row r="424" spans="2:36" ht="15">
      <c r="B424" s="32"/>
      <c r="C424" s="32"/>
      <c r="D424" s="32"/>
      <c r="E424" s="32"/>
      <c r="F424" s="32"/>
      <c r="G424" s="32"/>
      <c r="H424" s="32"/>
      <c r="I424" s="32"/>
      <c r="J424" s="32"/>
      <c r="K424" s="32"/>
      <c r="L424" s="32"/>
      <c r="M424" s="119"/>
      <c r="N424" s="33"/>
      <c r="O424" s="33"/>
      <c r="P424" s="33"/>
      <c r="Q424" s="32"/>
      <c r="R424" s="33"/>
      <c r="S424" s="33"/>
      <c r="T424" s="33"/>
      <c r="U424" s="33"/>
      <c r="V424" s="32"/>
      <c r="W424" s="32"/>
      <c r="X424" s="32"/>
      <c r="Y424" s="34"/>
      <c r="Z424" s="35"/>
      <c r="AA424" s="35"/>
      <c r="AB424" s="35"/>
      <c r="AC424" s="32"/>
      <c r="AD424" s="32"/>
      <c r="AE424" s="32"/>
      <c r="AF424" s="34"/>
      <c r="AG424" s="15"/>
      <c r="AH424" s="15"/>
      <c r="AI424" s="15"/>
      <c r="AJ424" s="15"/>
    </row>
    <row r="425" spans="2:36" ht="15">
      <c r="B425" s="32"/>
      <c r="C425" s="32"/>
      <c r="D425" s="32"/>
      <c r="E425" s="32"/>
      <c r="F425" s="32"/>
      <c r="G425" s="32"/>
      <c r="H425" s="32"/>
      <c r="I425" s="32"/>
      <c r="J425" s="32"/>
      <c r="K425" s="32"/>
      <c r="L425" s="32"/>
      <c r="M425" s="119"/>
      <c r="N425" s="33"/>
      <c r="O425" s="33"/>
      <c r="P425" s="33"/>
      <c r="Q425" s="32"/>
      <c r="R425" s="33"/>
      <c r="S425" s="33"/>
      <c r="T425" s="33"/>
      <c r="U425" s="33"/>
      <c r="V425" s="32"/>
      <c r="W425" s="32"/>
      <c r="X425" s="32"/>
      <c r="Y425" s="34"/>
      <c r="Z425" s="35"/>
      <c r="AA425" s="35"/>
      <c r="AB425" s="35"/>
      <c r="AC425" s="32"/>
      <c r="AD425" s="32"/>
      <c r="AE425" s="32"/>
      <c r="AF425" s="34"/>
      <c r="AG425" s="15"/>
      <c r="AH425" s="15"/>
      <c r="AI425" s="15"/>
      <c r="AJ425" s="15"/>
    </row>
    <row r="426" spans="2:36" ht="15">
      <c r="B426" s="32"/>
      <c r="C426" s="32"/>
      <c r="D426" s="32"/>
      <c r="E426" s="32"/>
      <c r="F426" s="32"/>
      <c r="G426" s="32"/>
      <c r="H426" s="32"/>
      <c r="I426" s="32"/>
      <c r="J426" s="32"/>
      <c r="K426" s="32"/>
      <c r="L426" s="32"/>
      <c r="M426" s="119"/>
      <c r="N426" s="33"/>
      <c r="O426" s="33"/>
      <c r="P426" s="33"/>
      <c r="Q426" s="32"/>
      <c r="R426" s="33"/>
      <c r="S426" s="33"/>
      <c r="T426" s="33"/>
      <c r="U426" s="33"/>
      <c r="V426" s="32"/>
      <c r="W426" s="32"/>
      <c r="X426" s="32"/>
      <c r="Y426" s="34"/>
      <c r="Z426" s="35"/>
      <c r="AA426" s="35"/>
      <c r="AB426" s="35"/>
      <c r="AC426" s="32"/>
      <c r="AD426" s="32"/>
      <c r="AE426" s="32"/>
      <c r="AF426" s="34"/>
      <c r="AG426" s="15"/>
      <c r="AH426" s="15"/>
      <c r="AI426" s="15"/>
      <c r="AJ426" s="15"/>
    </row>
    <row r="427" spans="2:36" ht="15">
      <c r="B427" s="32"/>
      <c r="C427" s="32"/>
      <c r="D427" s="32"/>
      <c r="E427" s="32"/>
      <c r="F427" s="32"/>
      <c r="G427" s="32"/>
      <c r="H427" s="32"/>
      <c r="I427" s="32"/>
      <c r="J427" s="32"/>
      <c r="K427" s="32"/>
      <c r="L427" s="32"/>
      <c r="M427" s="119"/>
      <c r="N427" s="33"/>
      <c r="O427" s="33"/>
      <c r="P427" s="33"/>
      <c r="Q427" s="32"/>
      <c r="R427" s="33"/>
      <c r="S427" s="33"/>
      <c r="T427" s="33"/>
      <c r="U427" s="33"/>
      <c r="V427" s="32"/>
      <c r="W427" s="32"/>
      <c r="X427" s="32"/>
      <c r="Y427" s="34"/>
      <c r="Z427" s="35"/>
      <c r="AA427" s="35"/>
      <c r="AB427" s="35"/>
      <c r="AC427" s="32"/>
      <c r="AD427" s="32"/>
      <c r="AE427" s="32"/>
      <c r="AF427" s="34"/>
      <c r="AG427" s="15"/>
      <c r="AH427" s="15"/>
      <c r="AI427" s="15"/>
      <c r="AJ427" s="15"/>
    </row>
    <row r="428" spans="2:36" ht="15">
      <c r="B428" s="32"/>
      <c r="C428" s="32"/>
      <c r="D428" s="32"/>
      <c r="E428" s="32"/>
      <c r="F428" s="32"/>
      <c r="G428" s="32"/>
      <c r="H428" s="32"/>
      <c r="I428" s="32"/>
      <c r="J428" s="32"/>
      <c r="K428" s="32"/>
      <c r="L428" s="32"/>
      <c r="M428" s="119"/>
      <c r="N428" s="33"/>
      <c r="O428" s="33"/>
      <c r="P428" s="33"/>
      <c r="Q428" s="32"/>
      <c r="R428" s="33"/>
      <c r="S428" s="33"/>
      <c r="T428" s="33"/>
      <c r="U428" s="33"/>
      <c r="V428" s="32"/>
      <c r="W428" s="32"/>
      <c r="X428" s="32"/>
      <c r="Y428" s="34"/>
      <c r="Z428" s="35"/>
      <c r="AA428" s="35"/>
      <c r="AB428" s="35"/>
      <c r="AC428" s="32"/>
      <c r="AD428" s="32"/>
      <c r="AE428" s="32"/>
      <c r="AF428" s="34"/>
      <c r="AG428" s="15"/>
      <c r="AH428" s="15"/>
      <c r="AI428" s="15"/>
      <c r="AJ428" s="15"/>
    </row>
    <row r="429" spans="2:36" ht="15">
      <c r="B429" s="32"/>
      <c r="C429" s="32"/>
      <c r="D429" s="32"/>
      <c r="E429" s="32"/>
      <c r="F429" s="32"/>
      <c r="G429" s="32"/>
      <c r="H429" s="32"/>
      <c r="I429" s="32"/>
      <c r="J429" s="32"/>
      <c r="K429" s="32"/>
      <c r="L429" s="32"/>
      <c r="M429" s="119"/>
      <c r="N429" s="33"/>
      <c r="O429" s="33"/>
      <c r="P429" s="33"/>
      <c r="Q429" s="32"/>
      <c r="R429" s="33"/>
      <c r="S429" s="33"/>
      <c r="T429" s="33"/>
      <c r="U429" s="33"/>
      <c r="V429" s="32"/>
      <c r="W429" s="32"/>
      <c r="X429" s="32"/>
      <c r="Y429" s="34"/>
      <c r="Z429" s="35"/>
      <c r="AA429" s="35"/>
      <c r="AB429" s="35"/>
      <c r="AC429" s="32"/>
      <c r="AD429" s="32"/>
      <c r="AE429" s="32"/>
      <c r="AF429" s="34"/>
      <c r="AG429" s="15"/>
      <c r="AH429" s="15"/>
      <c r="AI429" s="15"/>
      <c r="AJ429" s="15"/>
    </row>
    <row r="430" spans="2:36" ht="15">
      <c r="B430" s="32"/>
      <c r="C430" s="32"/>
      <c r="D430" s="32"/>
      <c r="E430" s="32"/>
      <c r="F430" s="32"/>
      <c r="G430" s="32"/>
      <c r="H430" s="32"/>
      <c r="I430" s="32"/>
      <c r="J430" s="32"/>
      <c r="K430" s="32"/>
      <c r="L430" s="32"/>
      <c r="M430" s="119"/>
      <c r="N430" s="33"/>
      <c r="O430" s="33"/>
      <c r="P430" s="33"/>
      <c r="Q430" s="32"/>
      <c r="R430" s="33"/>
      <c r="S430" s="33"/>
      <c r="T430" s="33"/>
      <c r="U430" s="33"/>
      <c r="V430" s="32"/>
      <c r="W430" s="32"/>
      <c r="X430" s="32"/>
      <c r="Y430" s="34"/>
      <c r="Z430" s="35"/>
      <c r="AA430" s="35"/>
      <c r="AB430" s="35"/>
      <c r="AC430" s="32"/>
      <c r="AD430" s="32"/>
      <c r="AE430" s="32"/>
      <c r="AF430" s="34"/>
      <c r="AG430" s="15"/>
      <c r="AH430" s="15"/>
      <c r="AI430" s="15"/>
      <c r="AJ430" s="15"/>
    </row>
    <row r="431" spans="2:36" ht="15">
      <c r="B431" s="32"/>
      <c r="C431" s="32"/>
      <c r="D431" s="32"/>
      <c r="E431" s="32"/>
      <c r="F431" s="32"/>
      <c r="G431" s="32"/>
      <c r="H431" s="32"/>
      <c r="I431" s="32"/>
      <c r="J431" s="32"/>
      <c r="K431" s="32"/>
      <c r="L431" s="32"/>
      <c r="M431" s="119"/>
      <c r="N431" s="33"/>
      <c r="O431" s="33"/>
      <c r="P431" s="33"/>
      <c r="Q431" s="32"/>
      <c r="R431" s="33"/>
      <c r="S431" s="33"/>
      <c r="T431" s="33"/>
      <c r="U431" s="33"/>
      <c r="V431" s="32"/>
      <c r="W431" s="32"/>
      <c r="X431" s="32"/>
      <c r="Y431" s="34"/>
      <c r="Z431" s="35"/>
      <c r="AA431" s="35"/>
      <c r="AB431" s="35"/>
      <c r="AC431" s="32"/>
      <c r="AD431" s="32"/>
      <c r="AE431" s="32"/>
      <c r="AF431" s="34"/>
      <c r="AG431" s="15"/>
      <c r="AH431" s="15"/>
      <c r="AI431" s="15"/>
      <c r="AJ431" s="15"/>
    </row>
    <row r="432" spans="2:36" ht="15">
      <c r="B432" s="32"/>
      <c r="C432" s="32"/>
      <c r="D432" s="32"/>
      <c r="E432" s="32"/>
      <c r="F432" s="32"/>
      <c r="G432" s="32"/>
      <c r="H432" s="32"/>
      <c r="I432" s="32"/>
      <c r="J432" s="32"/>
      <c r="K432" s="32"/>
      <c r="L432" s="32"/>
      <c r="M432" s="119"/>
      <c r="N432" s="33"/>
      <c r="O432" s="33"/>
      <c r="P432" s="33"/>
      <c r="Q432" s="32"/>
      <c r="R432" s="33"/>
      <c r="S432" s="33"/>
      <c r="T432" s="33"/>
      <c r="U432" s="33"/>
      <c r="V432" s="32"/>
      <c r="W432" s="32"/>
      <c r="X432" s="32"/>
      <c r="Y432" s="34"/>
      <c r="Z432" s="35"/>
      <c r="AA432" s="35"/>
      <c r="AB432" s="35"/>
      <c r="AC432" s="32"/>
      <c r="AD432" s="32"/>
      <c r="AE432" s="32"/>
      <c r="AF432" s="34"/>
      <c r="AG432" s="15"/>
      <c r="AH432" s="15"/>
      <c r="AI432" s="15"/>
      <c r="AJ432" s="15"/>
    </row>
    <row r="433" spans="2:36" ht="15">
      <c r="B433" s="32"/>
      <c r="C433" s="32"/>
      <c r="D433" s="32"/>
      <c r="E433" s="32"/>
      <c r="F433" s="32"/>
      <c r="G433" s="32"/>
      <c r="H433" s="32"/>
      <c r="I433" s="32"/>
      <c r="J433" s="32"/>
      <c r="K433" s="32"/>
      <c r="L433" s="32"/>
      <c r="M433" s="119"/>
      <c r="N433" s="33"/>
      <c r="O433" s="33"/>
      <c r="P433" s="33"/>
      <c r="Q433" s="32"/>
      <c r="R433" s="33"/>
      <c r="S433" s="33"/>
      <c r="T433" s="33"/>
      <c r="U433" s="33"/>
      <c r="V433" s="32"/>
      <c r="W433" s="32"/>
      <c r="X433" s="32"/>
      <c r="Y433" s="34"/>
      <c r="Z433" s="35"/>
      <c r="AA433" s="35"/>
      <c r="AB433" s="35"/>
      <c r="AC433" s="32"/>
      <c r="AD433" s="32"/>
      <c r="AE433" s="32"/>
      <c r="AF433" s="34"/>
      <c r="AG433" s="15"/>
      <c r="AH433" s="15"/>
      <c r="AI433" s="15"/>
      <c r="AJ433" s="15"/>
    </row>
    <row r="434" spans="2:36" ht="15">
      <c r="B434" s="32"/>
      <c r="C434" s="32"/>
      <c r="D434" s="32"/>
      <c r="E434" s="32"/>
      <c r="F434" s="32"/>
      <c r="G434" s="32"/>
      <c r="H434" s="32"/>
      <c r="I434" s="32"/>
      <c r="J434" s="32"/>
      <c r="K434" s="32"/>
      <c r="L434" s="32"/>
      <c r="M434" s="119"/>
      <c r="N434" s="33"/>
      <c r="O434" s="33"/>
      <c r="P434" s="33"/>
      <c r="Q434" s="32"/>
      <c r="R434" s="33"/>
      <c r="S434" s="33"/>
      <c r="T434" s="33"/>
      <c r="U434" s="33"/>
      <c r="V434" s="32"/>
      <c r="W434" s="32"/>
      <c r="X434" s="32"/>
      <c r="Y434" s="34"/>
      <c r="Z434" s="35"/>
      <c r="AA434" s="35"/>
      <c r="AB434" s="35"/>
      <c r="AC434" s="32"/>
      <c r="AD434" s="32"/>
      <c r="AE434" s="32"/>
      <c r="AF434" s="34"/>
      <c r="AG434" s="15"/>
      <c r="AH434" s="15"/>
      <c r="AI434" s="15"/>
      <c r="AJ434" s="15"/>
    </row>
    <row r="435" spans="2:36" ht="15">
      <c r="B435" s="32"/>
      <c r="C435" s="32"/>
      <c r="D435" s="32"/>
      <c r="E435" s="32"/>
      <c r="F435" s="32"/>
      <c r="G435" s="32"/>
      <c r="H435" s="32"/>
      <c r="I435" s="32"/>
      <c r="J435" s="32"/>
      <c r="K435" s="32"/>
      <c r="L435" s="32"/>
      <c r="M435" s="119"/>
      <c r="N435" s="33"/>
      <c r="O435" s="33"/>
      <c r="P435" s="33"/>
      <c r="Q435" s="32"/>
      <c r="R435" s="33"/>
      <c r="S435" s="33"/>
      <c r="T435" s="33"/>
      <c r="U435" s="33"/>
      <c r="V435" s="32"/>
      <c r="W435" s="32"/>
      <c r="X435" s="32"/>
      <c r="Y435" s="34"/>
      <c r="Z435" s="35"/>
      <c r="AA435" s="35"/>
      <c r="AB435" s="35"/>
      <c r="AC435" s="32"/>
      <c r="AD435" s="32"/>
      <c r="AE435" s="32"/>
      <c r="AF435" s="34"/>
      <c r="AG435" s="15"/>
      <c r="AH435" s="15"/>
      <c r="AI435" s="15"/>
      <c r="AJ435" s="15"/>
    </row>
    <row r="436" spans="2:36" ht="15">
      <c r="B436" s="32"/>
      <c r="C436" s="32"/>
      <c r="D436" s="32"/>
      <c r="E436" s="32"/>
      <c r="F436" s="32"/>
      <c r="G436" s="32"/>
      <c r="H436" s="32"/>
      <c r="I436" s="32"/>
      <c r="J436" s="32"/>
      <c r="K436" s="32"/>
      <c r="L436" s="32"/>
      <c r="M436" s="119"/>
      <c r="N436" s="33"/>
      <c r="O436" s="33"/>
      <c r="P436" s="33"/>
      <c r="Q436" s="32"/>
      <c r="R436" s="33"/>
      <c r="S436" s="33"/>
      <c r="T436" s="33"/>
      <c r="U436" s="33"/>
      <c r="V436" s="32"/>
      <c r="W436" s="32"/>
      <c r="X436" s="32"/>
      <c r="Y436" s="34"/>
      <c r="Z436" s="35"/>
      <c r="AA436" s="35"/>
      <c r="AB436" s="35"/>
      <c r="AC436" s="32"/>
      <c r="AD436" s="32"/>
      <c r="AE436" s="32"/>
      <c r="AF436" s="34"/>
      <c r="AG436" s="15"/>
      <c r="AH436" s="15"/>
      <c r="AI436" s="15"/>
      <c r="AJ436" s="15"/>
    </row>
    <row r="437" spans="2:36" ht="15">
      <c r="B437" s="32"/>
      <c r="C437" s="32"/>
      <c r="D437" s="32"/>
      <c r="E437" s="32"/>
      <c r="F437" s="32"/>
      <c r="G437" s="32"/>
      <c r="H437" s="32"/>
      <c r="I437" s="32"/>
      <c r="J437" s="32"/>
      <c r="K437" s="32"/>
      <c r="L437" s="32"/>
      <c r="M437" s="119"/>
      <c r="N437" s="33"/>
      <c r="O437" s="33"/>
      <c r="P437" s="33"/>
      <c r="Q437" s="32"/>
      <c r="R437" s="33"/>
      <c r="S437" s="33"/>
      <c r="T437" s="33"/>
      <c r="U437" s="33"/>
      <c r="V437" s="32"/>
      <c r="W437" s="32"/>
      <c r="X437" s="32"/>
      <c r="Y437" s="34"/>
      <c r="Z437" s="35"/>
      <c r="AA437" s="35"/>
      <c r="AB437" s="35"/>
      <c r="AC437" s="32"/>
      <c r="AD437" s="32"/>
      <c r="AE437" s="32"/>
      <c r="AF437" s="34"/>
      <c r="AG437" s="15"/>
      <c r="AH437" s="15"/>
      <c r="AI437" s="15"/>
      <c r="AJ437" s="15"/>
    </row>
    <row r="438" spans="2:36" ht="15">
      <c r="B438" s="32"/>
      <c r="C438" s="32"/>
      <c r="D438" s="32"/>
      <c r="E438" s="32"/>
      <c r="F438" s="32"/>
      <c r="G438" s="32"/>
      <c r="H438" s="32"/>
      <c r="I438" s="32"/>
      <c r="J438" s="32"/>
      <c r="K438" s="32"/>
      <c r="L438" s="32"/>
      <c r="M438" s="119"/>
      <c r="N438" s="33"/>
      <c r="O438" s="33"/>
      <c r="P438" s="33"/>
      <c r="Q438" s="32"/>
      <c r="R438" s="33"/>
      <c r="S438" s="33"/>
      <c r="T438" s="33"/>
      <c r="U438" s="33"/>
      <c r="V438" s="32"/>
      <c r="W438" s="32"/>
      <c r="X438" s="32"/>
      <c r="Y438" s="34"/>
      <c r="Z438" s="35"/>
      <c r="AA438" s="35"/>
      <c r="AB438" s="35"/>
      <c r="AC438" s="32"/>
      <c r="AD438" s="32"/>
      <c r="AE438" s="32"/>
      <c r="AF438" s="34"/>
      <c r="AG438" s="15"/>
      <c r="AH438" s="15"/>
      <c r="AI438" s="15"/>
      <c r="AJ438" s="15"/>
    </row>
    <row r="439" spans="2:36" ht="15">
      <c r="B439" s="32"/>
      <c r="C439" s="32"/>
      <c r="D439" s="32"/>
      <c r="E439" s="32"/>
      <c r="F439" s="32"/>
      <c r="G439" s="32"/>
      <c r="H439" s="32"/>
      <c r="I439" s="32"/>
      <c r="J439" s="32"/>
      <c r="K439" s="32"/>
      <c r="L439" s="32"/>
      <c r="M439" s="119"/>
      <c r="N439" s="33"/>
      <c r="O439" s="33"/>
      <c r="P439" s="33"/>
      <c r="Q439" s="32"/>
      <c r="R439" s="33"/>
      <c r="S439" s="33"/>
      <c r="T439" s="33"/>
      <c r="U439" s="33"/>
      <c r="V439" s="32"/>
      <c r="W439" s="32"/>
      <c r="X439" s="32"/>
      <c r="Y439" s="34"/>
      <c r="Z439" s="35"/>
      <c r="AA439" s="35"/>
      <c r="AB439" s="35"/>
      <c r="AC439" s="32"/>
      <c r="AD439" s="32"/>
      <c r="AE439" s="32"/>
      <c r="AF439" s="34"/>
      <c r="AG439" s="15"/>
      <c r="AH439" s="15"/>
      <c r="AI439" s="15"/>
      <c r="AJ439" s="15"/>
    </row>
    <row r="440" spans="2:36" ht="15">
      <c r="B440" s="32"/>
      <c r="C440" s="32"/>
      <c r="D440" s="32"/>
      <c r="E440" s="32"/>
      <c r="F440" s="32"/>
      <c r="G440" s="32"/>
      <c r="H440" s="32"/>
      <c r="I440" s="32"/>
      <c r="J440" s="32"/>
      <c r="K440" s="32"/>
      <c r="L440" s="32"/>
      <c r="M440" s="119"/>
      <c r="N440" s="33"/>
      <c r="O440" s="33"/>
      <c r="P440" s="33"/>
      <c r="Q440" s="32"/>
      <c r="R440" s="33"/>
      <c r="S440" s="33"/>
      <c r="T440" s="33"/>
      <c r="U440" s="33"/>
      <c r="V440" s="32"/>
      <c r="W440" s="32"/>
      <c r="X440" s="32"/>
      <c r="Y440" s="34"/>
      <c r="Z440" s="35"/>
      <c r="AA440" s="35"/>
      <c r="AB440" s="35"/>
      <c r="AC440" s="32"/>
      <c r="AD440" s="32"/>
      <c r="AE440" s="32"/>
      <c r="AF440" s="34"/>
      <c r="AG440" s="15"/>
      <c r="AH440" s="15"/>
      <c r="AI440" s="15"/>
      <c r="AJ440" s="15"/>
    </row>
    <row r="441" spans="2:36" ht="15">
      <c r="B441" s="32"/>
      <c r="C441" s="32"/>
      <c r="D441" s="32"/>
      <c r="E441" s="32"/>
      <c r="F441" s="32"/>
      <c r="G441" s="32"/>
      <c r="H441" s="32"/>
      <c r="I441" s="32"/>
      <c r="J441" s="32"/>
      <c r="K441" s="32"/>
      <c r="L441" s="32"/>
      <c r="M441" s="119"/>
      <c r="N441" s="33"/>
      <c r="O441" s="33"/>
      <c r="P441" s="33"/>
      <c r="Q441" s="32"/>
      <c r="R441" s="33"/>
      <c r="S441" s="33"/>
      <c r="T441" s="33"/>
      <c r="U441" s="33"/>
      <c r="V441" s="32"/>
      <c r="W441" s="32"/>
      <c r="X441" s="32"/>
      <c r="Y441" s="34"/>
      <c r="Z441" s="35"/>
      <c r="AA441" s="35"/>
      <c r="AB441" s="35"/>
      <c r="AC441" s="32"/>
      <c r="AD441" s="32"/>
      <c r="AE441" s="32"/>
      <c r="AF441" s="34"/>
      <c r="AG441" s="15"/>
      <c r="AH441" s="15"/>
      <c r="AI441" s="15"/>
      <c r="AJ441" s="15"/>
    </row>
    <row r="442" spans="2:36" ht="15">
      <c r="B442" s="32"/>
      <c r="C442" s="32"/>
      <c r="D442" s="32"/>
      <c r="E442" s="32"/>
      <c r="F442" s="32"/>
      <c r="G442" s="32"/>
      <c r="H442" s="32"/>
      <c r="I442" s="32"/>
      <c r="J442" s="32"/>
      <c r="K442" s="32"/>
      <c r="L442" s="32"/>
      <c r="M442" s="119"/>
      <c r="N442" s="33"/>
      <c r="O442" s="33"/>
      <c r="P442" s="33"/>
      <c r="Q442" s="32"/>
      <c r="R442" s="33"/>
      <c r="S442" s="33"/>
      <c r="T442" s="33"/>
      <c r="U442" s="33"/>
      <c r="V442" s="32"/>
      <c r="W442" s="32"/>
      <c r="X442" s="32"/>
      <c r="Y442" s="34"/>
      <c r="Z442" s="35"/>
      <c r="AA442" s="35"/>
      <c r="AB442" s="35"/>
      <c r="AC442" s="32"/>
      <c r="AD442" s="32"/>
      <c r="AE442" s="32"/>
      <c r="AF442" s="34"/>
      <c r="AG442" s="15"/>
      <c r="AH442" s="15"/>
      <c r="AI442" s="15"/>
      <c r="AJ442" s="15"/>
    </row>
    <row r="443" spans="2:36" ht="15">
      <c r="B443" s="32"/>
      <c r="C443" s="32"/>
      <c r="D443" s="32"/>
      <c r="E443" s="32"/>
      <c r="F443" s="32"/>
      <c r="G443" s="32"/>
      <c r="H443" s="32"/>
      <c r="I443" s="32"/>
      <c r="J443" s="32"/>
      <c r="K443" s="32"/>
      <c r="L443" s="32"/>
      <c r="M443" s="119"/>
      <c r="N443" s="33"/>
      <c r="O443" s="33"/>
      <c r="P443" s="33"/>
      <c r="Q443" s="32"/>
      <c r="R443" s="33"/>
      <c r="S443" s="33"/>
      <c r="T443" s="33"/>
      <c r="U443" s="33"/>
      <c r="V443" s="32"/>
      <c r="W443" s="32"/>
      <c r="X443" s="32"/>
      <c r="Y443" s="34"/>
      <c r="Z443" s="35"/>
      <c r="AA443" s="35"/>
      <c r="AB443" s="35"/>
      <c r="AC443" s="32"/>
      <c r="AD443" s="32"/>
      <c r="AE443" s="32"/>
      <c r="AF443" s="34"/>
      <c r="AG443" s="15"/>
      <c r="AH443" s="15"/>
      <c r="AI443" s="15"/>
      <c r="AJ443" s="15"/>
    </row>
    <row r="444" spans="2:36" ht="15">
      <c r="B444" s="32"/>
      <c r="C444" s="32"/>
      <c r="D444" s="32"/>
      <c r="E444" s="32"/>
      <c r="F444" s="32"/>
      <c r="G444" s="32"/>
      <c r="H444" s="32"/>
      <c r="I444" s="32"/>
      <c r="J444" s="32"/>
      <c r="K444" s="32"/>
      <c r="L444" s="32"/>
      <c r="M444" s="119"/>
      <c r="N444" s="33"/>
      <c r="O444" s="33"/>
      <c r="P444" s="33"/>
      <c r="Q444" s="32"/>
      <c r="R444" s="33"/>
      <c r="S444" s="33"/>
      <c r="T444" s="33"/>
      <c r="U444" s="33"/>
      <c r="V444" s="32"/>
      <c r="W444" s="32"/>
      <c r="X444" s="32"/>
      <c r="Y444" s="34"/>
      <c r="Z444" s="35"/>
      <c r="AA444" s="35"/>
      <c r="AB444" s="35"/>
      <c r="AC444" s="32"/>
      <c r="AD444" s="32"/>
      <c r="AE444" s="32"/>
      <c r="AF444" s="34"/>
      <c r="AG444" s="15"/>
      <c r="AH444" s="15"/>
      <c r="AI444" s="15"/>
      <c r="AJ444" s="15"/>
    </row>
    <row r="445" spans="2:36" ht="15">
      <c r="B445" s="32"/>
      <c r="C445" s="32"/>
      <c r="D445" s="32"/>
      <c r="E445" s="32"/>
      <c r="F445" s="32"/>
      <c r="G445" s="32"/>
      <c r="H445" s="32"/>
      <c r="I445" s="32"/>
      <c r="J445" s="32"/>
      <c r="K445" s="32"/>
      <c r="L445" s="32"/>
      <c r="M445" s="119"/>
      <c r="N445" s="33"/>
      <c r="O445" s="33"/>
      <c r="P445" s="33"/>
      <c r="Q445" s="32"/>
      <c r="R445" s="33"/>
      <c r="S445" s="33"/>
      <c r="T445" s="33"/>
      <c r="U445" s="33"/>
      <c r="V445" s="32"/>
      <c r="W445" s="32"/>
      <c r="X445" s="32"/>
      <c r="Y445" s="34"/>
      <c r="Z445" s="35"/>
      <c r="AA445" s="35"/>
      <c r="AB445" s="35"/>
      <c r="AC445" s="32"/>
      <c r="AD445" s="32"/>
      <c r="AE445" s="32"/>
      <c r="AF445" s="34"/>
      <c r="AG445" s="15"/>
      <c r="AH445" s="15"/>
      <c r="AI445" s="15"/>
      <c r="AJ445" s="15"/>
    </row>
    <row r="446" spans="2:36" ht="15">
      <c r="B446" s="32"/>
      <c r="C446" s="32"/>
      <c r="D446" s="32"/>
      <c r="E446" s="32"/>
      <c r="F446" s="32"/>
      <c r="G446" s="32"/>
      <c r="H446" s="32"/>
      <c r="I446" s="32"/>
      <c r="J446" s="32"/>
      <c r="K446" s="32"/>
      <c r="L446" s="32"/>
      <c r="M446" s="119"/>
      <c r="N446" s="33"/>
      <c r="O446" s="33"/>
      <c r="P446" s="33"/>
      <c r="Q446" s="32"/>
      <c r="R446" s="33"/>
      <c r="S446" s="33"/>
      <c r="T446" s="33"/>
      <c r="U446" s="33"/>
      <c r="V446" s="32"/>
      <c r="W446" s="32"/>
      <c r="X446" s="32"/>
      <c r="Y446" s="34"/>
      <c r="Z446" s="35"/>
      <c r="AA446" s="35"/>
      <c r="AB446" s="35"/>
      <c r="AC446" s="32"/>
      <c r="AD446" s="32"/>
      <c r="AE446" s="32"/>
      <c r="AF446" s="34"/>
      <c r="AG446" s="15"/>
      <c r="AH446" s="15"/>
      <c r="AI446" s="15"/>
      <c r="AJ446" s="15"/>
    </row>
    <row r="447" spans="2:36" ht="15">
      <c r="B447" s="32"/>
      <c r="C447" s="32"/>
      <c r="D447" s="32"/>
      <c r="E447" s="32"/>
      <c r="F447" s="32"/>
      <c r="G447" s="32"/>
      <c r="H447" s="32"/>
      <c r="I447" s="32"/>
      <c r="J447" s="32"/>
      <c r="K447" s="32"/>
      <c r="L447" s="32"/>
      <c r="M447" s="119"/>
      <c r="N447" s="33"/>
      <c r="O447" s="33"/>
      <c r="P447" s="33"/>
      <c r="Q447" s="32"/>
      <c r="R447" s="33"/>
      <c r="S447" s="33"/>
      <c r="T447" s="33"/>
      <c r="U447" s="33"/>
      <c r="V447" s="32"/>
      <c r="W447" s="32"/>
      <c r="X447" s="32"/>
      <c r="Y447" s="34"/>
      <c r="Z447" s="35"/>
      <c r="AA447" s="35"/>
      <c r="AB447" s="35"/>
      <c r="AC447" s="32"/>
      <c r="AD447" s="32"/>
      <c r="AE447" s="32"/>
      <c r="AF447" s="34"/>
      <c r="AG447" s="15"/>
      <c r="AH447" s="15"/>
      <c r="AI447" s="15"/>
      <c r="AJ447" s="15"/>
    </row>
    <row r="448" spans="2:36" ht="15">
      <c r="B448" s="32"/>
      <c r="C448" s="32"/>
      <c r="D448" s="32"/>
      <c r="E448" s="32"/>
      <c r="F448" s="32"/>
      <c r="G448" s="32"/>
      <c r="H448" s="32"/>
      <c r="I448" s="32"/>
      <c r="J448" s="32"/>
      <c r="K448" s="32"/>
      <c r="L448" s="32"/>
      <c r="M448" s="119"/>
      <c r="N448" s="33"/>
      <c r="O448" s="33"/>
      <c r="P448" s="33"/>
      <c r="Q448" s="32"/>
      <c r="R448" s="33"/>
      <c r="S448" s="33"/>
      <c r="T448" s="33"/>
      <c r="U448" s="33"/>
      <c r="V448" s="32"/>
      <c r="W448" s="32"/>
      <c r="X448" s="32"/>
      <c r="Y448" s="34"/>
      <c r="Z448" s="35"/>
      <c r="AA448" s="35"/>
      <c r="AB448" s="35"/>
      <c r="AC448" s="32"/>
      <c r="AD448" s="32"/>
      <c r="AE448" s="32"/>
      <c r="AF448" s="34"/>
      <c r="AG448" s="15"/>
      <c r="AH448" s="15"/>
      <c r="AI448" s="15"/>
      <c r="AJ448" s="15"/>
    </row>
    <row r="449" spans="2:36" ht="15">
      <c r="B449" s="32"/>
      <c r="C449" s="32"/>
      <c r="D449" s="32"/>
      <c r="E449" s="32"/>
      <c r="F449" s="32"/>
      <c r="G449" s="32"/>
      <c r="H449" s="32"/>
      <c r="I449" s="32"/>
      <c r="J449" s="32"/>
      <c r="K449" s="32"/>
      <c r="L449" s="32"/>
      <c r="M449" s="119"/>
      <c r="N449" s="33"/>
      <c r="O449" s="33"/>
      <c r="P449" s="33"/>
      <c r="Q449" s="32"/>
      <c r="R449" s="33"/>
      <c r="S449" s="33"/>
      <c r="T449" s="33"/>
      <c r="U449" s="33"/>
      <c r="V449" s="32"/>
      <c r="W449" s="32"/>
      <c r="X449" s="32"/>
      <c r="Y449" s="34"/>
      <c r="Z449" s="35"/>
      <c r="AA449" s="35"/>
      <c r="AB449" s="35"/>
      <c r="AC449" s="32"/>
      <c r="AD449" s="32"/>
      <c r="AE449" s="32"/>
      <c r="AF449" s="34"/>
      <c r="AG449" s="15"/>
      <c r="AH449" s="15"/>
      <c r="AI449" s="15"/>
      <c r="AJ449" s="15"/>
    </row>
    <row r="450" spans="2:36" ht="15">
      <c r="B450" s="32"/>
      <c r="C450" s="32"/>
      <c r="D450" s="32"/>
      <c r="E450" s="32"/>
      <c r="F450" s="32"/>
      <c r="G450" s="32"/>
      <c r="H450" s="32"/>
      <c r="I450" s="32"/>
      <c r="J450" s="32"/>
      <c r="K450" s="32"/>
      <c r="L450" s="32"/>
      <c r="M450" s="119"/>
      <c r="N450" s="33"/>
      <c r="O450" s="33"/>
      <c r="P450" s="33"/>
      <c r="Q450" s="32"/>
      <c r="R450" s="33"/>
      <c r="S450" s="33"/>
      <c r="T450" s="33"/>
      <c r="U450" s="33"/>
      <c r="V450" s="32"/>
      <c r="W450" s="32"/>
      <c r="X450" s="32"/>
      <c r="Y450" s="34"/>
      <c r="Z450" s="35"/>
      <c r="AA450" s="35"/>
      <c r="AB450" s="35"/>
      <c r="AC450" s="32"/>
      <c r="AD450" s="32"/>
      <c r="AE450" s="32"/>
      <c r="AF450" s="34"/>
      <c r="AG450" s="15"/>
      <c r="AH450" s="15"/>
      <c r="AI450" s="15"/>
      <c r="AJ450" s="15"/>
    </row>
    <row r="451" spans="2:36" ht="15">
      <c r="B451" s="32"/>
      <c r="C451" s="32"/>
      <c r="D451" s="32"/>
      <c r="E451" s="32"/>
      <c r="F451" s="32"/>
      <c r="G451" s="32"/>
      <c r="H451" s="32"/>
      <c r="I451" s="32"/>
      <c r="J451" s="32"/>
      <c r="K451" s="32"/>
      <c r="L451" s="32"/>
      <c r="M451" s="119"/>
      <c r="N451" s="33"/>
      <c r="O451" s="33"/>
      <c r="P451" s="33"/>
      <c r="Q451" s="32"/>
      <c r="R451" s="33"/>
      <c r="S451" s="33"/>
      <c r="T451" s="33"/>
      <c r="U451" s="33"/>
      <c r="V451" s="32"/>
      <c r="W451" s="32"/>
      <c r="X451" s="32"/>
      <c r="Y451" s="34"/>
      <c r="Z451" s="35"/>
      <c r="AA451" s="35"/>
      <c r="AB451" s="35"/>
      <c r="AC451" s="32"/>
      <c r="AD451" s="32"/>
      <c r="AE451" s="32"/>
      <c r="AF451" s="34"/>
      <c r="AG451" s="15"/>
      <c r="AH451" s="15"/>
      <c r="AI451" s="15"/>
      <c r="AJ451" s="15"/>
    </row>
    <row r="452" spans="2:36" ht="15">
      <c r="B452" s="32"/>
      <c r="C452" s="32"/>
      <c r="D452" s="32"/>
      <c r="E452" s="32"/>
      <c r="F452" s="32"/>
      <c r="G452" s="32"/>
      <c r="H452" s="32"/>
      <c r="I452" s="32"/>
      <c r="J452" s="32"/>
      <c r="K452" s="32"/>
      <c r="L452" s="32"/>
      <c r="M452" s="119"/>
      <c r="N452" s="33"/>
      <c r="O452" s="33"/>
      <c r="P452" s="33"/>
      <c r="Q452" s="32"/>
      <c r="R452" s="33"/>
      <c r="S452" s="33"/>
      <c r="T452" s="33"/>
      <c r="U452" s="33"/>
      <c r="V452" s="32"/>
      <c r="W452" s="32"/>
      <c r="X452" s="32"/>
      <c r="Y452" s="34"/>
      <c r="Z452" s="35"/>
      <c r="AA452" s="35"/>
      <c r="AB452" s="35"/>
      <c r="AC452" s="32"/>
      <c r="AD452" s="32"/>
      <c r="AE452" s="32"/>
      <c r="AF452" s="34"/>
      <c r="AG452" s="15"/>
      <c r="AH452" s="15"/>
      <c r="AI452" s="15"/>
      <c r="AJ452" s="15"/>
    </row>
    <row r="453" spans="2:36" ht="15">
      <c r="B453" s="32"/>
      <c r="C453" s="32"/>
      <c r="D453" s="32"/>
      <c r="E453" s="32"/>
      <c r="F453" s="32"/>
      <c r="G453" s="32"/>
      <c r="H453" s="32"/>
      <c r="I453" s="32"/>
      <c r="J453" s="32"/>
      <c r="K453" s="32"/>
      <c r="L453" s="32"/>
      <c r="M453" s="119"/>
      <c r="N453" s="33"/>
      <c r="O453" s="33"/>
      <c r="P453" s="33"/>
      <c r="Q453" s="32"/>
      <c r="R453" s="33"/>
      <c r="S453" s="33"/>
      <c r="T453" s="33"/>
      <c r="U453" s="33"/>
      <c r="V453" s="32"/>
      <c r="W453" s="32"/>
      <c r="X453" s="32"/>
      <c r="Y453" s="34"/>
      <c r="Z453" s="35"/>
      <c r="AA453" s="35"/>
      <c r="AB453" s="35"/>
      <c r="AC453" s="32"/>
      <c r="AD453" s="32"/>
      <c r="AE453" s="32"/>
      <c r="AF453" s="34"/>
      <c r="AG453" s="15"/>
      <c r="AH453" s="15"/>
      <c r="AI453" s="15"/>
      <c r="AJ453" s="15"/>
    </row>
    <row r="454" spans="2:36" ht="15">
      <c r="B454" s="32"/>
      <c r="C454" s="32"/>
      <c r="D454" s="32"/>
      <c r="E454" s="32"/>
      <c r="F454" s="32"/>
      <c r="G454" s="32"/>
      <c r="H454" s="32"/>
      <c r="I454" s="32"/>
      <c r="J454" s="32"/>
      <c r="K454" s="32"/>
      <c r="L454" s="32"/>
      <c r="M454" s="119"/>
      <c r="N454" s="33"/>
      <c r="O454" s="33"/>
      <c r="P454" s="33"/>
      <c r="Q454" s="32"/>
      <c r="R454" s="33"/>
      <c r="S454" s="33"/>
      <c r="T454" s="33"/>
      <c r="U454" s="33"/>
      <c r="V454" s="32"/>
      <c r="W454" s="32"/>
      <c r="X454" s="32"/>
      <c r="Y454" s="34"/>
      <c r="Z454" s="35"/>
      <c r="AA454" s="35"/>
      <c r="AB454" s="35"/>
      <c r="AC454" s="32"/>
      <c r="AD454" s="32"/>
      <c r="AE454" s="32"/>
      <c r="AF454" s="34"/>
      <c r="AG454" s="15"/>
      <c r="AH454" s="15"/>
      <c r="AI454" s="15"/>
      <c r="AJ454" s="15"/>
    </row>
    <row r="455" spans="2:36" ht="15">
      <c r="B455" s="32"/>
      <c r="C455" s="32"/>
      <c r="D455" s="32"/>
      <c r="E455" s="32"/>
      <c r="F455" s="32"/>
      <c r="G455" s="32"/>
      <c r="H455" s="32"/>
      <c r="I455" s="32"/>
      <c r="J455" s="32"/>
      <c r="K455" s="32"/>
      <c r="L455" s="32"/>
      <c r="M455" s="119"/>
      <c r="N455" s="33"/>
      <c r="O455" s="33"/>
      <c r="P455" s="33"/>
      <c r="Q455" s="32"/>
      <c r="R455" s="33"/>
      <c r="S455" s="33"/>
      <c r="T455" s="33"/>
      <c r="U455" s="33"/>
      <c r="V455" s="32"/>
      <c r="W455" s="32"/>
      <c r="X455" s="32"/>
      <c r="Y455" s="34"/>
      <c r="Z455" s="35"/>
      <c r="AA455" s="35"/>
      <c r="AB455" s="35"/>
      <c r="AC455" s="32"/>
      <c r="AD455" s="32"/>
      <c r="AE455" s="32"/>
      <c r="AF455" s="34"/>
      <c r="AG455" s="15"/>
      <c r="AH455" s="15"/>
      <c r="AI455" s="15"/>
      <c r="AJ455" s="15"/>
    </row>
    <row r="456" spans="2:36" ht="15">
      <c r="B456" s="32"/>
      <c r="C456" s="32"/>
      <c r="D456" s="32"/>
      <c r="E456" s="32"/>
      <c r="F456" s="32"/>
      <c r="G456" s="32"/>
      <c r="H456" s="32"/>
      <c r="I456" s="32"/>
      <c r="J456" s="32"/>
      <c r="K456" s="32"/>
      <c r="L456" s="32"/>
      <c r="M456" s="119"/>
      <c r="N456" s="33"/>
      <c r="O456" s="33"/>
      <c r="P456" s="33"/>
      <c r="Q456" s="32"/>
      <c r="R456" s="33"/>
      <c r="S456" s="33"/>
      <c r="T456" s="33"/>
      <c r="U456" s="33"/>
      <c r="V456" s="32"/>
      <c r="W456" s="32"/>
      <c r="X456" s="32"/>
      <c r="Y456" s="34"/>
      <c r="Z456" s="35"/>
      <c r="AA456" s="35"/>
      <c r="AB456" s="35"/>
      <c r="AC456" s="32"/>
      <c r="AD456" s="32"/>
      <c r="AE456" s="32"/>
      <c r="AF456" s="34"/>
      <c r="AG456" s="15"/>
      <c r="AH456" s="15"/>
      <c r="AI456" s="15"/>
      <c r="AJ456" s="15"/>
    </row>
    <row r="457" spans="2:36" ht="15">
      <c r="B457" s="32"/>
      <c r="C457" s="32"/>
      <c r="D457" s="32"/>
      <c r="E457" s="32"/>
      <c r="F457" s="32"/>
      <c r="G457" s="32"/>
      <c r="H457" s="32"/>
      <c r="I457" s="32"/>
      <c r="J457" s="32"/>
      <c r="K457" s="32"/>
      <c r="L457" s="32"/>
      <c r="M457" s="119"/>
      <c r="N457" s="33"/>
      <c r="O457" s="33"/>
      <c r="P457" s="33"/>
      <c r="Q457" s="32"/>
      <c r="R457" s="33"/>
      <c r="S457" s="33"/>
      <c r="T457" s="33"/>
      <c r="U457" s="33"/>
      <c r="V457" s="32"/>
      <c r="W457" s="32"/>
      <c r="X457" s="32"/>
      <c r="Y457" s="34"/>
      <c r="Z457" s="35"/>
      <c r="AA457" s="35"/>
      <c r="AB457" s="35"/>
      <c r="AC457" s="32"/>
      <c r="AD457" s="32"/>
      <c r="AE457" s="32"/>
      <c r="AF457" s="34"/>
      <c r="AG457" s="15"/>
      <c r="AH457" s="15"/>
      <c r="AI457" s="15"/>
      <c r="AJ457" s="15"/>
    </row>
    <row r="458" spans="2:36" ht="15">
      <c r="B458" s="32"/>
      <c r="C458" s="32"/>
      <c r="D458" s="32"/>
      <c r="E458" s="32"/>
      <c r="F458" s="32"/>
      <c r="G458" s="32"/>
      <c r="H458" s="32"/>
      <c r="I458" s="32"/>
      <c r="J458" s="32"/>
      <c r="K458" s="32"/>
      <c r="L458" s="32"/>
      <c r="M458" s="119"/>
      <c r="N458" s="33"/>
      <c r="O458" s="33"/>
      <c r="P458" s="33"/>
      <c r="Q458" s="32"/>
      <c r="R458" s="33"/>
      <c r="S458" s="33"/>
      <c r="T458" s="33"/>
      <c r="U458" s="33"/>
      <c r="V458" s="32"/>
      <c r="W458" s="32"/>
      <c r="X458" s="32"/>
      <c r="Y458" s="34"/>
      <c r="Z458" s="35"/>
      <c r="AA458" s="35"/>
      <c r="AB458" s="35"/>
      <c r="AC458" s="32"/>
      <c r="AD458" s="32"/>
      <c r="AE458" s="32"/>
      <c r="AF458" s="34"/>
      <c r="AG458" s="15"/>
      <c r="AH458" s="15"/>
      <c r="AI458" s="15"/>
      <c r="AJ458" s="15"/>
    </row>
    <row r="459" spans="2:36" ht="15">
      <c r="B459" s="32"/>
      <c r="C459" s="32"/>
      <c r="D459" s="32"/>
      <c r="E459" s="32"/>
      <c r="F459" s="32"/>
      <c r="G459" s="32"/>
      <c r="H459" s="32"/>
      <c r="I459" s="32"/>
      <c r="J459" s="32"/>
      <c r="K459" s="32"/>
      <c r="L459" s="32"/>
      <c r="M459" s="119"/>
      <c r="N459" s="33"/>
      <c r="O459" s="33"/>
      <c r="P459" s="33"/>
      <c r="Q459" s="32"/>
      <c r="R459" s="33"/>
      <c r="S459" s="33"/>
      <c r="T459" s="33"/>
      <c r="U459" s="33"/>
      <c r="V459" s="32"/>
      <c r="W459" s="32"/>
      <c r="X459" s="32"/>
      <c r="Y459" s="34"/>
      <c r="Z459" s="35"/>
      <c r="AA459" s="35"/>
      <c r="AB459" s="35"/>
      <c r="AC459" s="32"/>
      <c r="AD459" s="32"/>
      <c r="AE459" s="32"/>
      <c r="AF459" s="34"/>
      <c r="AG459" s="15"/>
      <c r="AH459" s="15"/>
      <c r="AI459" s="15"/>
      <c r="AJ459" s="15"/>
    </row>
    <row r="460" spans="2:36" ht="15">
      <c r="B460" s="32"/>
      <c r="C460" s="32"/>
      <c r="D460" s="32"/>
      <c r="E460" s="32"/>
      <c r="F460" s="32"/>
      <c r="G460" s="32"/>
      <c r="H460" s="32"/>
      <c r="I460" s="32"/>
      <c r="J460" s="32"/>
      <c r="K460" s="32"/>
      <c r="L460" s="32"/>
      <c r="M460" s="119"/>
      <c r="N460" s="33"/>
      <c r="O460" s="33"/>
      <c r="P460" s="33"/>
      <c r="Q460" s="32"/>
      <c r="R460" s="33"/>
      <c r="S460" s="33"/>
      <c r="T460" s="33"/>
      <c r="U460" s="33"/>
      <c r="V460" s="32"/>
      <c r="W460" s="32"/>
      <c r="X460" s="32"/>
      <c r="Y460" s="34"/>
      <c r="Z460" s="35"/>
      <c r="AA460" s="35"/>
      <c r="AB460" s="35"/>
      <c r="AC460" s="32"/>
      <c r="AD460" s="32"/>
      <c r="AE460" s="32"/>
      <c r="AF460" s="34"/>
      <c r="AG460" s="15"/>
      <c r="AH460" s="15"/>
      <c r="AI460" s="15"/>
      <c r="AJ460" s="15"/>
    </row>
    <row r="461" spans="2:36" ht="15">
      <c r="B461" s="32"/>
      <c r="C461" s="32"/>
      <c r="D461" s="32"/>
      <c r="E461" s="32"/>
      <c r="F461" s="32"/>
      <c r="G461" s="32"/>
      <c r="H461" s="32"/>
      <c r="I461" s="32"/>
      <c r="J461" s="32"/>
      <c r="K461" s="32"/>
      <c r="L461" s="32"/>
      <c r="M461" s="119"/>
      <c r="N461" s="33"/>
      <c r="O461" s="33"/>
      <c r="P461" s="33"/>
      <c r="Q461" s="32"/>
      <c r="R461" s="33"/>
      <c r="S461" s="33"/>
      <c r="T461" s="33"/>
      <c r="U461" s="33"/>
      <c r="V461" s="32"/>
      <c r="W461" s="32"/>
      <c r="X461" s="32"/>
      <c r="Y461" s="34"/>
      <c r="Z461" s="35"/>
      <c r="AA461" s="35"/>
      <c r="AB461" s="35"/>
      <c r="AC461" s="32"/>
      <c r="AD461" s="32"/>
      <c r="AE461" s="32"/>
      <c r="AF461" s="34"/>
      <c r="AG461" s="15"/>
      <c r="AH461" s="15"/>
      <c r="AI461" s="15"/>
      <c r="AJ461" s="15"/>
    </row>
    <row r="462" spans="2:36" ht="15">
      <c r="B462" s="32"/>
      <c r="C462" s="32"/>
      <c r="D462" s="32"/>
      <c r="E462" s="32"/>
      <c r="F462" s="32"/>
      <c r="G462" s="32"/>
      <c r="H462" s="32"/>
      <c r="I462" s="32"/>
      <c r="J462" s="32"/>
      <c r="K462" s="32"/>
      <c r="L462" s="32"/>
      <c r="M462" s="119"/>
      <c r="N462" s="33"/>
      <c r="O462" s="33"/>
      <c r="P462" s="33"/>
      <c r="Q462" s="32"/>
      <c r="R462" s="33"/>
      <c r="S462" s="33"/>
      <c r="T462" s="33"/>
      <c r="U462" s="33"/>
      <c r="V462" s="32"/>
      <c r="W462" s="32"/>
      <c r="X462" s="32"/>
      <c r="Y462" s="34"/>
      <c r="Z462" s="35"/>
      <c r="AA462" s="35"/>
      <c r="AB462" s="35"/>
      <c r="AC462" s="32"/>
      <c r="AD462" s="32"/>
      <c r="AE462" s="32"/>
      <c r="AF462" s="34"/>
      <c r="AG462" s="15"/>
      <c r="AH462" s="15"/>
      <c r="AI462" s="15"/>
      <c r="AJ462" s="15"/>
    </row>
    <row r="463" spans="2:36" ht="15">
      <c r="B463" s="32"/>
      <c r="C463" s="32"/>
      <c r="D463" s="32"/>
      <c r="E463" s="32"/>
      <c r="F463" s="32"/>
      <c r="G463" s="32"/>
      <c r="H463" s="32"/>
      <c r="I463" s="32"/>
      <c r="J463" s="32"/>
      <c r="K463" s="32"/>
      <c r="L463" s="32"/>
      <c r="M463" s="119"/>
      <c r="N463" s="33"/>
      <c r="O463" s="33"/>
      <c r="P463" s="33"/>
      <c r="Q463" s="32"/>
      <c r="R463" s="33"/>
      <c r="S463" s="33"/>
      <c r="T463" s="33"/>
      <c r="U463" s="33"/>
      <c r="V463" s="32"/>
      <c r="W463" s="32"/>
      <c r="X463" s="32"/>
      <c r="Y463" s="34"/>
      <c r="Z463" s="35"/>
      <c r="AA463" s="35"/>
      <c r="AB463" s="35"/>
      <c r="AC463" s="32"/>
      <c r="AD463" s="32"/>
      <c r="AE463" s="32"/>
      <c r="AF463" s="34"/>
      <c r="AG463" s="15"/>
      <c r="AH463" s="15"/>
      <c r="AI463" s="15"/>
      <c r="AJ463" s="15"/>
    </row>
    <row r="464" spans="2:36" ht="15">
      <c r="B464" s="32"/>
      <c r="C464" s="32"/>
      <c r="D464" s="32"/>
      <c r="E464" s="32"/>
      <c r="F464" s="32"/>
      <c r="G464" s="32"/>
      <c r="H464" s="32"/>
      <c r="I464" s="32"/>
      <c r="J464" s="32"/>
      <c r="K464" s="32"/>
      <c r="L464" s="32"/>
      <c r="M464" s="119"/>
      <c r="N464" s="33"/>
      <c r="O464" s="33"/>
      <c r="P464" s="33"/>
      <c r="Q464" s="32"/>
      <c r="R464" s="33"/>
      <c r="S464" s="33"/>
      <c r="T464" s="33"/>
      <c r="U464" s="33"/>
      <c r="V464" s="32"/>
      <c r="W464" s="32"/>
      <c r="X464" s="32"/>
      <c r="Y464" s="34"/>
      <c r="Z464" s="35"/>
      <c r="AA464" s="35"/>
      <c r="AB464" s="35"/>
      <c r="AC464" s="32"/>
      <c r="AD464" s="32"/>
      <c r="AE464" s="32"/>
      <c r="AF464" s="34"/>
      <c r="AG464" s="15"/>
      <c r="AH464" s="15"/>
      <c r="AI464" s="15"/>
      <c r="AJ464" s="15"/>
    </row>
    <row r="465" spans="2:36" ht="15">
      <c r="B465" s="32"/>
      <c r="C465" s="32"/>
      <c r="D465" s="32"/>
      <c r="E465" s="32"/>
      <c r="F465" s="32"/>
      <c r="G465" s="32"/>
      <c r="H465" s="32"/>
      <c r="I465" s="32"/>
      <c r="J465" s="32"/>
      <c r="K465" s="32"/>
      <c r="L465" s="32"/>
      <c r="M465" s="119"/>
      <c r="N465" s="33"/>
      <c r="O465" s="33"/>
      <c r="P465" s="33"/>
      <c r="Q465" s="32"/>
      <c r="R465" s="33"/>
      <c r="S465" s="33"/>
      <c r="T465" s="33"/>
      <c r="U465" s="33"/>
      <c r="V465" s="32"/>
      <c r="W465" s="32"/>
      <c r="X465" s="32"/>
      <c r="Y465" s="34"/>
      <c r="Z465" s="35"/>
      <c r="AA465" s="35"/>
      <c r="AB465" s="35"/>
      <c r="AC465" s="32"/>
      <c r="AD465" s="32"/>
      <c r="AE465" s="32"/>
      <c r="AF465" s="34"/>
      <c r="AG465" s="15"/>
      <c r="AH465" s="15"/>
      <c r="AI465" s="15"/>
      <c r="AJ465" s="15"/>
    </row>
    <row r="466" spans="2:36" ht="15">
      <c r="B466" s="32"/>
      <c r="C466" s="32"/>
      <c r="D466" s="32"/>
      <c r="E466" s="32"/>
      <c r="F466" s="32"/>
      <c r="G466" s="32"/>
      <c r="H466" s="32"/>
      <c r="I466" s="32"/>
      <c r="J466" s="32"/>
      <c r="K466" s="32"/>
      <c r="L466" s="32"/>
      <c r="M466" s="119"/>
      <c r="N466" s="33"/>
      <c r="O466" s="33"/>
      <c r="P466" s="33"/>
      <c r="Q466" s="32"/>
      <c r="R466" s="33"/>
      <c r="S466" s="33"/>
      <c r="T466" s="33"/>
      <c r="U466" s="33"/>
      <c r="V466" s="32"/>
      <c r="W466" s="32"/>
      <c r="X466" s="32"/>
      <c r="Y466" s="34"/>
      <c r="Z466" s="35"/>
      <c r="AA466" s="35"/>
      <c r="AB466" s="35"/>
      <c r="AC466" s="32"/>
      <c r="AD466" s="32"/>
      <c r="AE466" s="32"/>
      <c r="AF466" s="34"/>
      <c r="AG466" s="15"/>
      <c r="AH466" s="15"/>
      <c r="AI466" s="15"/>
      <c r="AJ466" s="15"/>
    </row>
    <row r="467" spans="2:36" ht="15">
      <c r="B467" s="32"/>
      <c r="C467" s="32"/>
      <c r="D467" s="32"/>
      <c r="E467" s="32"/>
      <c r="F467" s="32"/>
      <c r="G467" s="32"/>
      <c r="H467" s="32"/>
      <c r="I467" s="32"/>
      <c r="J467" s="32"/>
      <c r="K467" s="32"/>
      <c r="L467" s="32"/>
      <c r="M467" s="119"/>
      <c r="N467" s="33"/>
      <c r="O467" s="33"/>
      <c r="P467" s="33"/>
      <c r="Q467" s="32"/>
      <c r="R467" s="33"/>
      <c r="S467" s="33"/>
      <c r="T467" s="33"/>
      <c r="U467" s="33"/>
      <c r="V467" s="32"/>
      <c r="W467" s="32"/>
      <c r="X467" s="32"/>
      <c r="Y467" s="34"/>
      <c r="Z467" s="35"/>
      <c r="AA467" s="35"/>
      <c r="AB467" s="35"/>
      <c r="AC467" s="32"/>
      <c r="AD467" s="32"/>
      <c r="AE467" s="32"/>
      <c r="AF467" s="34"/>
      <c r="AG467" s="15"/>
      <c r="AH467" s="15"/>
      <c r="AI467" s="15"/>
      <c r="AJ467" s="15"/>
    </row>
    <row r="468" spans="2:36" ht="15">
      <c r="B468" s="32"/>
      <c r="C468" s="32"/>
      <c r="D468" s="32"/>
      <c r="E468" s="32"/>
      <c r="F468" s="32"/>
      <c r="G468" s="32"/>
      <c r="H468" s="32"/>
      <c r="I468" s="32"/>
      <c r="J468" s="32"/>
      <c r="K468" s="32"/>
      <c r="L468" s="32"/>
      <c r="M468" s="119"/>
      <c r="N468" s="33"/>
      <c r="O468" s="33"/>
      <c r="P468" s="33"/>
      <c r="Q468" s="32"/>
      <c r="R468" s="33"/>
      <c r="S468" s="33"/>
      <c r="T468" s="33"/>
      <c r="U468" s="33"/>
      <c r="V468" s="32"/>
      <c r="W468" s="32"/>
      <c r="X468" s="32"/>
      <c r="Y468" s="34"/>
      <c r="Z468" s="35"/>
      <c r="AA468" s="35"/>
      <c r="AB468" s="35"/>
      <c r="AC468" s="32"/>
      <c r="AD468" s="32"/>
      <c r="AE468" s="32"/>
      <c r="AF468" s="34"/>
      <c r="AG468" s="15"/>
      <c r="AH468" s="15"/>
      <c r="AI468" s="15"/>
      <c r="AJ468" s="15"/>
    </row>
    <row r="469" spans="2:36" ht="15">
      <c r="B469" s="32"/>
      <c r="C469" s="32"/>
      <c r="D469" s="32"/>
      <c r="E469" s="32"/>
      <c r="F469" s="32"/>
      <c r="G469" s="32"/>
      <c r="H469" s="32"/>
      <c r="I469" s="32"/>
      <c r="J469" s="32"/>
      <c r="K469" s="32"/>
      <c r="L469" s="32"/>
      <c r="M469" s="119"/>
      <c r="N469" s="33"/>
      <c r="O469" s="33"/>
      <c r="P469" s="33"/>
      <c r="Q469" s="32"/>
      <c r="R469" s="33"/>
      <c r="S469" s="33"/>
      <c r="T469" s="33"/>
      <c r="U469" s="33"/>
      <c r="V469" s="32"/>
      <c r="W469" s="32"/>
      <c r="X469" s="32"/>
      <c r="Y469" s="34"/>
      <c r="Z469" s="35"/>
      <c r="AA469" s="35"/>
      <c r="AB469" s="35"/>
      <c r="AC469" s="32"/>
      <c r="AD469" s="32"/>
      <c r="AE469" s="32"/>
      <c r="AF469" s="34"/>
      <c r="AG469" s="15"/>
      <c r="AH469" s="15"/>
      <c r="AI469" s="15"/>
      <c r="AJ469" s="15"/>
    </row>
    <row r="470" spans="2:36" ht="15">
      <c r="B470" s="32"/>
      <c r="C470" s="32"/>
      <c r="D470" s="32"/>
      <c r="E470" s="32"/>
      <c r="F470" s="32"/>
      <c r="G470" s="32"/>
      <c r="H470" s="32"/>
      <c r="I470" s="32"/>
      <c r="J470" s="32"/>
      <c r="K470" s="32"/>
      <c r="L470" s="32"/>
      <c r="M470" s="119"/>
      <c r="N470" s="33"/>
      <c r="O470" s="33"/>
      <c r="P470" s="33"/>
      <c r="Q470" s="32"/>
      <c r="R470" s="33"/>
      <c r="S470" s="33"/>
      <c r="T470" s="33"/>
      <c r="U470" s="33"/>
      <c r="V470" s="32"/>
      <c r="W470" s="32"/>
      <c r="X470" s="32"/>
      <c r="Y470" s="34"/>
      <c r="Z470" s="35"/>
      <c r="AA470" s="35"/>
      <c r="AB470" s="35"/>
      <c r="AC470" s="32"/>
      <c r="AD470" s="32"/>
      <c r="AE470" s="32"/>
      <c r="AF470" s="34"/>
      <c r="AG470" s="15"/>
      <c r="AH470" s="15"/>
      <c r="AI470" s="15"/>
      <c r="AJ470" s="15"/>
    </row>
    <row r="471" spans="2:36" ht="15">
      <c r="B471" s="32"/>
      <c r="C471" s="32"/>
      <c r="D471" s="32"/>
      <c r="E471" s="32"/>
      <c r="F471" s="32"/>
      <c r="G471" s="32"/>
      <c r="H471" s="32"/>
      <c r="I471" s="32"/>
      <c r="J471" s="32"/>
      <c r="K471" s="32"/>
      <c r="L471" s="32"/>
      <c r="M471" s="119"/>
      <c r="N471" s="33"/>
      <c r="O471" s="33"/>
      <c r="P471" s="33"/>
      <c r="Q471" s="32"/>
      <c r="R471" s="33"/>
      <c r="S471" s="33"/>
      <c r="T471" s="33"/>
      <c r="U471" s="33"/>
      <c r="V471" s="32"/>
      <c r="W471" s="32"/>
      <c r="X471" s="32"/>
      <c r="Y471" s="34"/>
      <c r="Z471" s="35"/>
      <c r="AA471" s="35"/>
      <c r="AB471" s="35"/>
      <c r="AC471" s="32"/>
      <c r="AD471" s="32"/>
      <c r="AE471" s="32"/>
      <c r="AF471" s="34"/>
      <c r="AG471" s="15"/>
      <c r="AH471" s="15"/>
      <c r="AI471" s="15"/>
      <c r="AJ471" s="15"/>
    </row>
    <row r="472" spans="2:36" ht="15">
      <c r="B472" s="32"/>
      <c r="C472" s="32"/>
      <c r="D472" s="32"/>
      <c r="E472" s="32"/>
      <c r="F472" s="32"/>
      <c r="G472" s="32"/>
      <c r="H472" s="32"/>
      <c r="I472" s="32"/>
      <c r="J472" s="32"/>
      <c r="K472" s="32"/>
      <c r="L472" s="32"/>
      <c r="M472" s="119"/>
      <c r="N472" s="33"/>
      <c r="O472" s="33"/>
      <c r="P472" s="33"/>
      <c r="Q472" s="32"/>
      <c r="R472" s="33"/>
      <c r="S472" s="33"/>
      <c r="T472" s="33"/>
      <c r="U472" s="33"/>
      <c r="V472" s="32"/>
      <c r="W472" s="32"/>
      <c r="X472" s="32"/>
      <c r="Y472" s="34"/>
      <c r="Z472" s="35"/>
      <c r="AA472" s="35"/>
      <c r="AB472" s="35"/>
      <c r="AC472" s="32"/>
      <c r="AD472" s="32"/>
      <c r="AE472" s="32"/>
      <c r="AF472" s="34"/>
      <c r="AG472" s="15"/>
      <c r="AH472" s="15"/>
      <c r="AI472" s="15"/>
      <c r="AJ472" s="15"/>
    </row>
    <row r="473" spans="2:36" ht="15">
      <c r="B473" s="32"/>
      <c r="C473" s="32"/>
      <c r="D473" s="32"/>
      <c r="E473" s="32"/>
      <c r="F473" s="32"/>
      <c r="G473" s="32"/>
      <c r="H473" s="32"/>
      <c r="I473" s="32"/>
      <c r="J473" s="32"/>
      <c r="K473" s="32"/>
      <c r="L473" s="32"/>
      <c r="M473" s="119"/>
      <c r="N473" s="33"/>
      <c r="O473" s="33"/>
      <c r="P473" s="33"/>
      <c r="Q473" s="32"/>
      <c r="R473" s="33"/>
      <c r="S473" s="33"/>
      <c r="T473" s="33"/>
      <c r="U473" s="33"/>
      <c r="V473" s="32"/>
      <c r="W473" s="32"/>
      <c r="X473" s="32"/>
      <c r="Y473" s="34"/>
      <c r="Z473" s="35"/>
      <c r="AA473" s="35"/>
      <c r="AB473" s="35"/>
      <c r="AC473" s="32"/>
      <c r="AD473" s="32"/>
      <c r="AE473" s="32"/>
      <c r="AF473" s="34"/>
      <c r="AG473" s="15"/>
      <c r="AH473" s="15"/>
      <c r="AI473" s="15"/>
      <c r="AJ473" s="15"/>
    </row>
    <row r="474" spans="2:36" ht="15">
      <c r="B474" s="32"/>
      <c r="C474" s="32"/>
      <c r="D474" s="32"/>
      <c r="E474" s="32"/>
      <c r="F474" s="32"/>
      <c r="G474" s="32"/>
      <c r="H474" s="32"/>
      <c r="I474" s="32"/>
      <c r="J474" s="32"/>
      <c r="K474" s="32"/>
      <c r="L474" s="32"/>
      <c r="M474" s="119"/>
      <c r="N474" s="33"/>
      <c r="O474" s="33"/>
      <c r="P474" s="33"/>
      <c r="Q474" s="32"/>
      <c r="R474" s="33"/>
      <c r="S474" s="33"/>
      <c r="T474" s="33"/>
      <c r="U474" s="33"/>
      <c r="V474" s="32"/>
      <c r="W474" s="32"/>
      <c r="X474" s="32"/>
      <c r="Y474" s="34"/>
      <c r="Z474" s="35"/>
      <c r="AA474" s="35"/>
      <c r="AB474" s="35"/>
      <c r="AC474" s="32"/>
      <c r="AD474" s="32"/>
      <c r="AE474" s="32"/>
      <c r="AF474" s="34"/>
      <c r="AG474" s="15"/>
      <c r="AH474" s="15"/>
      <c r="AI474" s="15"/>
      <c r="AJ474" s="15"/>
    </row>
    <row r="475" spans="2:36" ht="15">
      <c r="B475" s="32"/>
      <c r="C475" s="32"/>
      <c r="D475" s="32"/>
      <c r="E475" s="32"/>
      <c r="F475" s="32"/>
      <c r="G475" s="32"/>
      <c r="H475" s="32"/>
      <c r="I475" s="32"/>
      <c r="J475" s="32"/>
      <c r="K475" s="32"/>
      <c r="L475" s="32"/>
      <c r="M475" s="119"/>
      <c r="N475" s="33"/>
      <c r="O475" s="33"/>
      <c r="P475" s="33"/>
      <c r="Q475" s="32"/>
      <c r="R475" s="33"/>
      <c r="S475" s="33"/>
      <c r="T475" s="33"/>
      <c r="U475" s="33"/>
      <c r="V475" s="32"/>
      <c r="W475" s="32"/>
      <c r="X475" s="32"/>
      <c r="Y475" s="34"/>
      <c r="Z475" s="35"/>
      <c r="AA475" s="35"/>
      <c r="AB475" s="35"/>
      <c r="AC475" s="32"/>
      <c r="AD475" s="32"/>
      <c r="AE475" s="32"/>
      <c r="AF475" s="34"/>
      <c r="AG475" s="15"/>
      <c r="AH475" s="15"/>
      <c r="AI475" s="15"/>
      <c r="AJ475" s="15"/>
    </row>
    <row r="476" spans="2:36" ht="15">
      <c r="B476" s="32"/>
      <c r="C476" s="32"/>
      <c r="D476" s="32"/>
      <c r="E476" s="32"/>
      <c r="F476" s="32"/>
      <c r="G476" s="32"/>
      <c r="H476" s="32"/>
      <c r="I476" s="32"/>
      <c r="J476" s="32"/>
      <c r="K476" s="32"/>
      <c r="L476" s="32"/>
      <c r="M476" s="119"/>
      <c r="N476" s="33"/>
      <c r="O476" s="33"/>
      <c r="P476" s="33"/>
      <c r="Q476" s="32"/>
      <c r="R476" s="33"/>
      <c r="S476" s="33"/>
      <c r="T476" s="33"/>
      <c r="U476" s="33"/>
      <c r="V476" s="32"/>
      <c r="W476" s="32"/>
      <c r="X476" s="32"/>
      <c r="Y476" s="34"/>
      <c r="Z476" s="35"/>
      <c r="AA476" s="35"/>
      <c r="AB476" s="35"/>
      <c r="AC476" s="32"/>
      <c r="AD476" s="32"/>
      <c r="AE476" s="32"/>
      <c r="AF476" s="34"/>
      <c r="AG476" s="15"/>
      <c r="AH476" s="15"/>
      <c r="AI476" s="15"/>
      <c r="AJ476" s="15"/>
    </row>
    <row r="477" spans="2:36" ht="15">
      <c r="B477" s="32"/>
      <c r="C477" s="32"/>
      <c r="D477" s="32"/>
      <c r="E477" s="32"/>
      <c r="F477" s="32"/>
      <c r="G477" s="32"/>
      <c r="H477" s="32"/>
      <c r="I477" s="32"/>
      <c r="J477" s="32"/>
      <c r="K477" s="32"/>
      <c r="L477" s="32"/>
      <c r="M477" s="119"/>
      <c r="N477" s="33"/>
      <c r="O477" s="33"/>
      <c r="P477" s="33"/>
      <c r="Q477" s="32"/>
      <c r="R477" s="33"/>
      <c r="S477" s="33"/>
      <c r="T477" s="33"/>
      <c r="U477" s="33"/>
      <c r="V477" s="32"/>
      <c r="W477" s="32"/>
      <c r="X477" s="32"/>
      <c r="Y477" s="34"/>
      <c r="Z477" s="35"/>
      <c r="AA477" s="35"/>
      <c r="AB477" s="35"/>
      <c r="AC477" s="32"/>
      <c r="AD477" s="32"/>
      <c r="AE477" s="32"/>
      <c r="AF477" s="34"/>
      <c r="AG477" s="15"/>
      <c r="AH477" s="15"/>
      <c r="AI477" s="15"/>
      <c r="AJ477" s="15"/>
    </row>
    <row r="478" spans="2:36" ht="15">
      <c r="B478" s="32"/>
      <c r="C478" s="32"/>
      <c r="D478" s="32"/>
      <c r="E478" s="32"/>
      <c r="F478" s="32"/>
      <c r="G478" s="32"/>
      <c r="H478" s="32"/>
      <c r="I478" s="32"/>
      <c r="J478" s="32"/>
      <c r="K478" s="32"/>
      <c r="L478" s="32"/>
      <c r="M478" s="119"/>
      <c r="N478" s="33"/>
      <c r="O478" s="33"/>
      <c r="P478" s="33"/>
      <c r="Q478" s="32"/>
      <c r="R478" s="33"/>
      <c r="S478" s="33"/>
      <c r="T478" s="33"/>
      <c r="U478" s="33"/>
      <c r="V478" s="32"/>
      <c r="W478" s="32"/>
      <c r="X478" s="32"/>
      <c r="Y478" s="34"/>
      <c r="Z478" s="35"/>
      <c r="AA478" s="35"/>
      <c r="AB478" s="35"/>
      <c r="AC478" s="32"/>
      <c r="AD478" s="32"/>
      <c r="AE478" s="32"/>
      <c r="AF478" s="34"/>
      <c r="AG478" s="15"/>
      <c r="AH478" s="15"/>
      <c r="AI478" s="15"/>
      <c r="AJ478" s="15"/>
    </row>
    <row r="479" spans="2:36" ht="15">
      <c r="B479" s="32"/>
      <c r="C479" s="32"/>
      <c r="D479" s="32"/>
      <c r="E479" s="32"/>
      <c r="F479" s="32"/>
      <c r="G479" s="32"/>
      <c r="H479" s="32"/>
      <c r="I479" s="32"/>
      <c r="J479" s="32"/>
      <c r="K479" s="32"/>
      <c r="L479" s="32"/>
      <c r="M479" s="119"/>
      <c r="N479" s="33"/>
      <c r="O479" s="33"/>
      <c r="P479" s="33"/>
      <c r="Q479" s="32"/>
      <c r="R479" s="33"/>
      <c r="S479" s="33"/>
      <c r="T479" s="33"/>
      <c r="U479" s="33"/>
      <c r="V479" s="32"/>
      <c r="W479" s="32"/>
      <c r="X479" s="32"/>
      <c r="Y479" s="34"/>
      <c r="Z479" s="35"/>
      <c r="AA479" s="35"/>
      <c r="AB479" s="35"/>
      <c r="AC479" s="32"/>
      <c r="AD479" s="32"/>
      <c r="AE479" s="32"/>
      <c r="AF479" s="34"/>
      <c r="AG479" s="15"/>
      <c r="AH479" s="15"/>
      <c r="AI479" s="15"/>
      <c r="AJ479" s="15"/>
    </row>
    <row r="480" spans="2:36" ht="15">
      <c r="B480" s="32"/>
      <c r="C480" s="32"/>
      <c r="D480" s="32"/>
      <c r="E480" s="32"/>
      <c r="F480" s="32"/>
      <c r="G480" s="32"/>
      <c r="H480" s="32"/>
      <c r="I480" s="32"/>
      <c r="J480" s="32"/>
      <c r="K480" s="32"/>
      <c r="L480" s="32"/>
      <c r="M480" s="119"/>
      <c r="N480" s="33"/>
      <c r="O480" s="33"/>
      <c r="P480" s="33"/>
      <c r="Q480" s="32"/>
      <c r="R480" s="33"/>
      <c r="S480" s="33"/>
      <c r="T480" s="33"/>
      <c r="U480" s="33"/>
      <c r="V480" s="32"/>
      <c r="W480" s="32"/>
      <c r="X480" s="32"/>
      <c r="Y480" s="34"/>
      <c r="Z480" s="35"/>
      <c r="AA480" s="35"/>
      <c r="AB480" s="35"/>
      <c r="AC480" s="32"/>
      <c r="AD480" s="32"/>
      <c r="AE480" s="32"/>
      <c r="AF480" s="34"/>
      <c r="AG480" s="15"/>
      <c r="AH480" s="15"/>
      <c r="AI480" s="15"/>
      <c r="AJ480" s="15"/>
    </row>
    <row r="481" spans="2:36" ht="15">
      <c r="B481" s="32"/>
      <c r="C481" s="32"/>
      <c r="D481" s="32"/>
      <c r="E481" s="32"/>
      <c r="F481" s="32"/>
      <c r="G481" s="32"/>
      <c r="H481" s="32"/>
      <c r="I481" s="32"/>
      <c r="J481" s="32"/>
      <c r="K481" s="32"/>
      <c r="L481" s="32"/>
      <c r="M481" s="119"/>
      <c r="N481" s="33"/>
      <c r="O481" s="33"/>
      <c r="P481" s="33"/>
      <c r="Q481" s="32"/>
      <c r="R481" s="33"/>
      <c r="S481" s="33"/>
      <c r="T481" s="33"/>
      <c r="U481" s="33"/>
      <c r="V481" s="32"/>
      <c r="W481" s="32"/>
      <c r="X481" s="32"/>
      <c r="Y481" s="34"/>
      <c r="Z481" s="35"/>
      <c r="AA481" s="35"/>
      <c r="AB481" s="35"/>
      <c r="AC481" s="32"/>
      <c r="AD481" s="32"/>
      <c r="AE481" s="32"/>
      <c r="AF481" s="34"/>
      <c r="AG481" s="15"/>
      <c r="AH481" s="15"/>
      <c r="AI481" s="15"/>
      <c r="AJ481" s="15"/>
    </row>
    <row r="482" spans="2:36" ht="15">
      <c r="B482" s="32"/>
      <c r="C482" s="32"/>
      <c r="D482" s="32"/>
      <c r="E482" s="32"/>
      <c r="F482" s="32"/>
      <c r="G482" s="32"/>
      <c r="H482" s="32"/>
      <c r="I482" s="32"/>
      <c r="J482" s="32"/>
      <c r="K482" s="32"/>
      <c r="L482" s="32"/>
      <c r="M482" s="119"/>
      <c r="N482" s="33"/>
      <c r="O482" s="33"/>
      <c r="P482" s="33"/>
      <c r="Q482" s="32"/>
      <c r="R482" s="33"/>
      <c r="S482" s="33"/>
      <c r="T482" s="33"/>
      <c r="U482" s="33"/>
      <c r="V482" s="32"/>
      <c r="W482" s="32"/>
      <c r="X482" s="32"/>
      <c r="Y482" s="34"/>
      <c r="Z482" s="35"/>
      <c r="AA482" s="35"/>
      <c r="AB482" s="35"/>
      <c r="AC482" s="32"/>
      <c r="AD482" s="32"/>
      <c r="AE482" s="32"/>
      <c r="AF482" s="34"/>
      <c r="AG482" s="15"/>
      <c r="AH482" s="15"/>
      <c r="AI482" s="15"/>
      <c r="AJ482" s="15"/>
    </row>
    <row r="483" spans="2:36" ht="15">
      <c r="B483" s="32"/>
      <c r="C483" s="32"/>
      <c r="D483" s="32"/>
      <c r="E483" s="32"/>
      <c r="F483" s="32"/>
      <c r="G483" s="32"/>
      <c r="H483" s="32"/>
      <c r="I483" s="32"/>
      <c r="J483" s="32"/>
      <c r="K483" s="32"/>
      <c r="L483" s="32"/>
      <c r="M483" s="119"/>
      <c r="N483" s="33"/>
      <c r="O483" s="33"/>
      <c r="P483" s="33"/>
      <c r="Q483" s="32"/>
      <c r="R483" s="33"/>
      <c r="S483" s="33"/>
      <c r="T483" s="33"/>
      <c r="U483" s="33"/>
      <c r="V483" s="32"/>
      <c r="W483" s="32"/>
      <c r="X483" s="32"/>
      <c r="Y483" s="34"/>
      <c r="Z483" s="35"/>
      <c r="AA483" s="35"/>
      <c r="AB483" s="35"/>
      <c r="AC483" s="32"/>
      <c r="AD483" s="32"/>
      <c r="AE483" s="32"/>
      <c r="AF483" s="34"/>
      <c r="AG483" s="15"/>
      <c r="AH483" s="15"/>
      <c r="AI483" s="15"/>
      <c r="AJ483" s="15"/>
    </row>
    <row r="484" spans="2:36" ht="15">
      <c r="B484" s="32"/>
      <c r="C484" s="32"/>
      <c r="D484" s="32"/>
      <c r="E484" s="32"/>
      <c r="F484" s="32"/>
      <c r="G484" s="32"/>
      <c r="H484" s="32"/>
      <c r="I484" s="32"/>
      <c r="J484" s="32"/>
      <c r="K484" s="32"/>
      <c r="L484" s="32"/>
      <c r="M484" s="119"/>
      <c r="N484" s="33"/>
      <c r="O484" s="33"/>
      <c r="P484" s="33"/>
      <c r="Q484" s="32"/>
      <c r="R484" s="33"/>
      <c r="S484" s="33"/>
      <c r="T484" s="33"/>
      <c r="U484" s="33"/>
      <c r="V484" s="32"/>
      <c r="W484" s="32"/>
      <c r="X484" s="32"/>
      <c r="Y484" s="34"/>
      <c r="Z484" s="35"/>
      <c r="AA484" s="35"/>
      <c r="AB484" s="35"/>
      <c r="AC484" s="32"/>
      <c r="AD484" s="32"/>
      <c r="AE484" s="32"/>
      <c r="AF484" s="34"/>
      <c r="AG484" s="15"/>
      <c r="AH484" s="15"/>
      <c r="AI484" s="15"/>
      <c r="AJ484" s="15"/>
    </row>
    <row r="485" spans="2:36" ht="15">
      <c r="B485" s="32"/>
      <c r="C485" s="32"/>
      <c r="D485" s="32"/>
      <c r="E485" s="32"/>
      <c r="F485" s="32"/>
      <c r="G485" s="32"/>
      <c r="H485" s="32"/>
      <c r="I485" s="32"/>
      <c r="J485" s="32"/>
      <c r="K485" s="32"/>
      <c r="L485" s="32"/>
      <c r="M485" s="119"/>
      <c r="N485" s="33"/>
      <c r="O485" s="33"/>
      <c r="P485" s="33"/>
      <c r="Q485" s="32"/>
      <c r="R485" s="33"/>
      <c r="S485" s="33"/>
      <c r="T485" s="33"/>
      <c r="U485" s="33"/>
      <c r="V485" s="32"/>
      <c r="W485" s="32"/>
      <c r="X485" s="32"/>
      <c r="Y485" s="34"/>
      <c r="Z485" s="35"/>
      <c r="AA485" s="35"/>
      <c r="AB485" s="35"/>
      <c r="AC485" s="32"/>
      <c r="AD485" s="32"/>
      <c r="AE485" s="32"/>
      <c r="AF485" s="34"/>
      <c r="AG485" s="15"/>
      <c r="AH485" s="15"/>
      <c r="AI485" s="15"/>
      <c r="AJ485" s="15"/>
    </row>
    <row r="486" spans="2:36" ht="15">
      <c r="B486" s="32"/>
      <c r="C486" s="32"/>
      <c r="D486" s="32"/>
      <c r="E486" s="32"/>
      <c r="F486" s="32"/>
      <c r="G486" s="32"/>
      <c r="H486" s="32"/>
      <c r="I486" s="32"/>
      <c r="J486" s="32"/>
      <c r="K486" s="32"/>
      <c r="L486" s="32"/>
      <c r="M486" s="119"/>
      <c r="N486" s="33"/>
      <c r="O486" s="33"/>
      <c r="P486" s="33"/>
      <c r="Q486" s="32"/>
      <c r="R486" s="33"/>
      <c r="S486" s="33"/>
      <c r="T486" s="33"/>
      <c r="U486" s="33"/>
      <c r="V486" s="32"/>
      <c r="W486" s="32"/>
      <c r="X486" s="32"/>
      <c r="Y486" s="34"/>
      <c r="Z486" s="35"/>
      <c r="AA486" s="35"/>
      <c r="AB486" s="35"/>
      <c r="AC486" s="32"/>
      <c r="AD486" s="32"/>
      <c r="AE486" s="32"/>
      <c r="AF486" s="34"/>
      <c r="AG486" s="15"/>
      <c r="AH486" s="15"/>
      <c r="AI486" s="15"/>
      <c r="AJ486" s="15"/>
    </row>
    <row r="487" spans="2:36" ht="15">
      <c r="B487" s="32"/>
      <c r="C487" s="32"/>
      <c r="D487" s="32"/>
      <c r="E487" s="32"/>
      <c r="F487" s="32"/>
      <c r="G487" s="32"/>
      <c r="H487" s="32"/>
      <c r="I487" s="32"/>
      <c r="J487" s="32"/>
      <c r="K487" s="32"/>
      <c r="L487" s="32"/>
      <c r="M487" s="119"/>
      <c r="N487" s="33"/>
      <c r="O487" s="33"/>
      <c r="P487" s="33"/>
      <c r="Q487" s="32"/>
      <c r="R487" s="33"/>
      <c r="S487" s="33"/>
      <c r="T487" s="33"/>
      <c r="U487" s="33"/>
      <c r="V487" s="32"/>
      <c r="W487" s="32"/>
      <c r="X487" s="32"/>
      <c r="Y487" s="34"/>
      <c r="Z487" s="35"/>
      <c r="AA487" s="35"/>
      <c r="AB487" s="35"/>
      <c r="AC487" s="32"/>
      <c r="AD487" s="32"/>
      <c r="AE487" s="32"/>
      <c r="AF487" s="34"/>
      <c r="AG487" s="15"/>
      <c r="AH487" s="15"/>
      <c r="AI487" s="15"/>
      <c r="AJ487" s="15"/>
    </row>
    <row r="488" spans="2:36" ht="15">
      <c r="B488" s="32"/>
      <c r="C488" s="32"/>
      <c r="D488" s="32"/>
      <c r="E488" s="32"/>
      <c r="F488" s="32"/>
      <c r="G488" s="32"/>
      <c r="H488" s="32"/>
      <c r="I488" s="32"/>
      <c r="J488" s="32"/>
      <c r="K488" s="32"/>
      <c r="L488" s="32"/>
      <c r="M488" s="119"/>
      <c r="N488" s="33"/>
      <c r="O488" s="33"/>
      <c r="P488" s="33"/>
      <c r="Q488" s="32"/>
      <c r="R488" s="33"/>
      <c r="S488" s="33"/>
      <c r="T488" s="33"/>
      <c r="U488" s="33"/>
      <c r="V488" s="32"/>
      <c r="W488" s="32"/>
      <c r="X488" s="32"/>
      <c r="Y488" s="34"/>
      <c r="Z488" s="35"/>
      <c r="AA488" s="35"/>
      <c r="AB488" s="35"/>
      <c r="AC488" s="32"/>
      <c r="AD488" s="32"/>
      <c r="AE488" s="32"/>
      <c r="AF488" s="34"/>
      <c r="AG488" s="15"/>
      <c r="AH488" s="15"/>
      <c r="AI488" s="15"/>
      <c r="AJ488" s="15"/>
    </row>
    <row r="489" spans="2:36" ht="15">
      <c r="B489" s="32"/>
      <c r="C489" s="32"/>
      <c r="D489" s="32"/>
      <c r="E489" s="32"/>
      <c r="F489" s="32"/>
      <c r="G489" s="32"/>
      <c r="H489" s="32"/>
      <c r="I489" s="32"/>
      <c r="J489" s="32"/>
      <c r="K489" s="32"/>
      <c r="L489" s="32"/>
      <c r="M489" s="119"/>
      <c r="N489" s="33"/>
      <c r="O489" s="33"/>
      <c r="P489" s="33"/>
      <c r="Q489" s="32"/>
      <c r="R489" s="33"/>
      <c r="S489" s="33"/>
      <c r="T489" s="33"/>
      <c r="U489" s="33"/>
      <c r="V489" s="32"/>
      <c r="W489" s="32"/>
      <c r="X489" s="32"/>
      <c r="Y489" s="34"/>
      <c r="Z489" s="35"/>
      <c r="AA489" s="35"/>
      <c r="AB489" s="35"/>
      <c r="AC489" s="32"/>
      <c r="AD489" s="32"/>
      <c r="AE489" s="32"/>
      <c r="AF489" s="34"/>
      <c r="AG489" s="15"/>
      <c r="AH489" s="15"/>
      <c r="AI489" s="15"/>
      <c r="AJ489" s="15"/>
    </row>
    <row r="490" spans="2:36" ht="15">
      <c r="B490" s="32"/>
      <c r="C490" s="32"/>
      <c r="D490" s="32"/>
      <c r="E490" s="32"/>
      <c r="F490" s="32"/>
      <c r="G490" s="32"/>
      <c r="H490" s="32"/>
      <c r="I490" s="32"/>
      <c r="J490" s="32"/>
      <c r="K490" s="32"/>
      <c r="L490" s="32"/>
      <c r="M490" s="119"/>
      <c r="N490" s="33"/>
      <c r="O490" s="33"/>
      <c r="P490" s="33"/>
      <c r="Q490" s="32"/>
      <c r="R490" s="33"/>
      <c r="S490" s="33"/>
      <c r="T490" s="33"/>
      <c r="U490" s="33"/>
      <c r="V490" s="32"/>
      <c r="W490" s="32"/>
      <c r="X490" s="32"/>
      <c r="Y490" s="34"/>
      <c r="Z490" s="35"/>
      <c r="AA490" s="35"/>
      <c r="AB490" s="35"/>
      <c r="AC490" s="32"/>
      <c r="AD490" s="32"/>
      <c r="AE490" s="32"/>
      <c r="AF490" s="34"/>
      <c r="AG490" s="15"/>
      <c r="AH490" s="15"/>
      <c r="AI490" s="15"/>
      <c r="AJ490" s="15"/>
    </row>
    <row r="491" spans="2:36" ht="15">
      <c r="B491" s="32"/>
      <c r="C491" s="32"/>
      <c r="D491" s="32"/>
      <c r="E491" s="32"/>
      <c r="F491" s="32"/>
      <c r="G491" s="32"/>
      <c r="H491" s="32"/>
      <c r="I491" s="32"/>
      <c r="J491" s="32"/>
      <c r="K491" s="32"/>
      <c r="L491" s="32"/>
      <c r="M491" s="119"/>
      <c r="N491" s="33"/>
      <c r="O491" s="33"/>
      <c r="P491" s="33"/>
      <c r="Q491" s="32"/>
      <c r="R491" s="33"/>
      <c r="S491" s="33"/>
      <c r="T491" s="33"/>
      <c r="U491" s="33"/>
      <c r="V491" s="32"/>
      <c r="W491" s="32"/>
      <c r="X491" s="32"/>
      <c r="Y491" s="34"/>
      <c r="Z491" s="35"/>
      <c r="AA491" s="35"/>
      <c r="AB491" s="35"/>
      <c r="AC491" s="32"/>
      <c r="AD491" s="32"/>
      <c r="AE491" s="32"/>
      <c r="AF491" s="34"/>
      <c r="AG491" s="15"/>
      <c r="AH491" s="15"/>
      <c r="AI491" s="15"/>
      <c r="AJ491" s="15"/>
    </row>
    <row r="492" spans="2:36" ht="15">
      <c r="B492" s="32"/>
      <c r="C492" s="32"/>
      <c r="D492" s="32"/>
      <c r="E492" s="32"/>
      <c r="F492" s="32"/>
      <c r="G492" s="32"/>
      <c r="H492" s="32"/>
      <c r="I492" s="32"/>
      <c r="J492" s="32"/>
      <c r="K492" s="32"/>
      <c r="L492" s="32"/>
      <c r="M492" s="119"/>
      <c r="N492" s="33"/>
      <c r="O492" s="33"/>
      <c r="P492" s="33"/>
      <c r="Q492" s="32"/>
      <c r="R492" s="33"/>
      <c r="S492" s="33"/>
      <c r="T492" s="33"/>
      <c r="U492" s="33"/>
      <c r="V492" s="32"/>
      <c r="W492" s="32"/>
      <c r="X492" s="32"/>
      <c r="Y492" s="34"/>
      <c r="Z492" s="35"/>
      <c r="AA492" s="35"/>
      <c r="AB492" s="35"/>
      <c r="AC492" s="32"/>
      <c r="AD492" s="32"/>
      <c r="AE492" s="32"/>
      <c r="AF492" s="34"/>
      <c r="AG492" s="15"/>
      <c r="AH492" s="15"/>
      <c r="AI492" s="15"/>
      <c r="AJ492" s="15"/>
    </row>
    <row r="493" spans="2:36" ht="15">
      <c r="B493" s="32"/>
      <c r="C493" s="32"/>
      <c r="D493" s="32"/>
      <c r="E493" s="32"/>
      <c r="F493" s="32"/>
      <c r="G493" s="32"/>
      <c r="H493" s="32"/>
      <c r="I493" s="32"/>
      <c r="J493" s="32"/>
      <c r="K493" s="32"/>
      <c r="L493" s="32"/>
      <c r="M493" s="119"/>
      <c r="N493" s="33"/>
      <c r="O493" s="33"/>
      <c r="P493" s="33"/>
      <c r="Q493" s="32"/>
      <c r="R493" s="33"/>
      <c r="S493" s="33"/>
      <c r="T493" s="33"/>
      <c r="U493" s="33"/>
      <c r="V493" s="32"/>
      <c r="W493" s="32"/>
      <c r="X493" s="32"/>
      <c r="Y493" s="34"/>
      <c r="Z493" s="35"/>
      <c r="AA493" s="35"/>
      <c r="AB493" s="35"/>
      <c r="AC493" s="32"/>
      <c r="AD493" s="32"/>
      <c r="AE493" s="32"/>
      <c r="AF493" s="34"/>
      <c r="AG493" s="15"/>
      <c r="AH493" s="15"/>
      <c r="AI493" s="15"/>
      <c r="AJ493" s="15"/>
    </row>
    <row r="494" spans="2:36" ht="15">
      <c r="B494" s="32"/>
      <c r="C494" s="32"/>
      <c r="D494" s="32"/>
      <c r="E494" s="32"/>
      <c r="F494" s="32"/>
      <c r="G494" s="32"/>
      <c r="H494" s="32"/>
      <c r="I494" s="32"/>
      <c r="J494" s="32"/>
      <c r="K494" s="32"/>
      <c r="L494" s="32"/>
      <c r="M494" s="119"/>
      <c r="N494" s="33"/>
      <c r="O494" s="33"/>
      <c r="P494" s="33"/>
      <c r="Q494" s="32"/>
      <c r="R494" s="33"/>
      <c r="S494" s="33"/>
      <c r="T494" s="33"/>
      <c r="U494" s="33"/>
      <c r="V494" s="32"/>
      <c r="W494" s="32"/>
      <c r="X494" s="32"/>
      <c r="Y494" s="34"/>
      <c r="Z494" s="35"/>
      <c r="AA494" s="35"/>
      <c r="AB494" s="35"/>
      <c r="AC494" s="32"/>
      <c r="AD494" s="32"/>
      <c r="AE494" s="32"/>
      <c r="AF494" s="34"/>
      <c r="AG494" s="15"/>
      <c r="AH494" s="15"/>
      <c r="AI494" s="15"/>
      <c r="AJ494" s="15"/>
    </row>
    <row r="495" spans="2:36" ht="15">
      <c r="B495" s="32"/>
      <c r="C495" s="32"/>
      <c r="D495" s="32"/>
      <c r="E495" s="32"/>
      <c r="F495" s="32"/>
      <c r="G495" s="32"/>
      <c r="H495" s="32"/>
      <c r="I495" s="32"/>
      <c r="J495" s="32"/>
      <c r="K495" s="32"/>
      <c r="L495" s="32"/>
      <c r="M495" s="119"/>
      <c r="N495" s="33"/>
      <c r="O495" s="33"/>
      <c r="P495" s="33"/>
      <c r="Q495" s="32"/>
      <c r="R495" s="33"/>
      <c r="S495" s="33"/>
      <c r="T495" s="33"/>
      <c r="U495" s="33"/>
      <c r="V495" s="32"/>
      <c r="W495" s="32"/>
      <c r="X495" s="32"/>
      <c r="Y495" s="34"/>
      <c r="Z495" s="35"/>
      <c r="AA495" s="35"/>
      <c r="AB495" s="35"/>
      <c r="AC495" s="32"/>
      <c r="AD495" s="32"/>
      <c r="AE495" s="32"/>
      <c r="AF495" s="34"/>
      <c r="AG495" s="15"/>
      <c r="AH495" s="15"/>
      <c r="AI495" s="15"/>
      <c r="AJ495" s="15"/>
    </row>
    <row r="496" spans="2:36" ht="15">
      <c r="B496" s="32"/>
      <c r="C496" s="32"/>
      <c r="D496" s="32"/>
      <c r="E496" s="32"/>
      <c r="F496" s="32"/>
      <c r="G496" s="32"/>
      <c r="H496" s="32"/>
      <c r="I496" s="32"/>
      <c r="J496" s="32"/>
      <c r="K496" s="32"/>
      <c r="L496" s="32"/>
      <c r="M496" s="119"/>
      <c r="N496" s="33"/>
      <c r="O496" s="33"/>
      <c r="P496" s="33"/>
      <c r="Q496" s="32"/>
      <c r="R496" s="33"/>
      <c r="S496" s="33"/>
      <c r="T496" s="33"/>
      <c r="U496" s="33"/>
      <c r="V496" s="32"/>
      <c r="W496" s="32"/>
      <c r="X496" s="32"/>
      <c r="Y496" s="34"/>
      <c r="Z496" s="35"/>
      <c r="AA496" s="35"/>
      <c r="AB496" s="35"/>
      <c r="AC496" s="32"/>
      <c r="AD496" s="32"/>
      <c r="AE496" s="32"/>
      <c r="AF496" s="34"/>
      <c r="AG496" s="15"/>
      <c r="AH496" s="15"/>
      <c r="AI496" s="15"/>
      <c r="AJ496" s="15"/>
    </row>
    <row r="497" spans="2:36" ht="15">
      <c r="B497" s="32"/>
      <c r="C497" s="32"/>
      <c r="D497" s="32"/>
      <c r="E497" s="32"/>
      <c r="F497" s="32"/>
      <c r="G497" s="32"/>
      <c r="H497" s="32"/>
      <c r="I497" s="32"/>
      <c r="J497" s="32"/>
      <c r="K497" s="32"/>
      <c r="L497" s="32"/>
      <c r="M497" s="119"/>
      <c r="N497" s="33"/>
      <c r="O497" s="33"/>
      <c r="P497" s="33"/>
      <c r="Q497" s="32"/>
      <c r="R497" s="33"/>
      <c r="S497" s="33"/>
      <c r="T497" s="33"/>
      <c r="U497" s="33"/>
      <c r="V497" s="32"/>
      <c r="W497" s="32"/>
      <c r="X497" s="32"/>
      <c r="Y497" s="34"/>
      <c r="Z497" s="35"/>
      <c r="AA497" s="35"/>
      <c r="AB497" s="35"/>
      <c r="AC497" s="32"/>
      <c r="AD497" s="32"/>
      <c r="AE497" s="32"/>
      <c r="AF497" s="34"/>
      <c r="AG497" s="15"/>
      <c r="AH497" s="15"/>
      <c r="AI497" s="15"/>
      <c r="AJ497" s="15"/>
    </row>
    <row r="498" spans="2:36" ht="15">
      <c r="B498" s="32"/>
      <c r="C498" s="32"/>
      <c r="D498" s="32"/>
      <c r="E498" s="32"/>
      <c r="F498" s="32"/>
      <c r="G498" s="32"/>
      <c r="H498" s="32"/>
      <c r="I498" s="32"/>
      <c r="J498" s="32"/>
      <c r="K498" s="32"/>
      <c r="L498" s="32"/>
      <c r="M498" s="119"/>
      <c r="N498" s="33"/>
      <c r="O498" s="33"/>
      <c r="P498" s="33"/>
      <c r="Q498" s="32"/>
      <c r="R498" s="33"/>
      <c r="S498" s="33"/>
      <c r="T498" s="33"/>
      <c r="U498" s="33"/>
      <c r="V498" s="32"/>
      <c r="W498" s="32"/>
      <c r="X498" s="32"/>
      <c r="Y498" s="34"/>
      <c r="Z498" s="35"/>
      <c r="AA498" s="35"/>
      <c r="AB498" s="35"/>
      <c r="AC498" s="32"/>
      <c r="AD498" s="32"/>
      <c r="AE498" s="32"/>
      <c r="AF498" s="34"/>
      <c r="AG498" s="15"/>
      <c r="AH498" s="15"/>
      <c r="AI498" s="15"/>
      <c r="AJ498" s="15"/>
    </row>
    <row r="499" spans="2:36" ht="15">
      <c r="B499" s="32"/>
      <c r="C499" s="32"/>
      <c r="D499" s="32"/>
      <c r="E499" s="32"/>
      <c r="F499" s="32"/>
      <c r="G499" s="32"/>
      <c r="H499" s="32"/>
      <c r="I499" s="32"/>
      <c r="J499" s="32"/>
      <c r="K499" s="32"/>
      <c r="L499" s="32"/>
      <c r="M499" s="119"/>
      <c r="N499" s="33"/>
      <c r="O499" s="33"/>
      <c r="P499" s="33"/>
      <c r="Q499" s="32"/>
      <c r="R499" s="33"/>
      <c r="S499" s="33"/>
      <c r="T499" s="33"/>
      <c r="U499" s="33"/>
      <c r="V499" s="32"/>
      <c r="W499" s="32"/>
      <c r="X499" s="32"/>
      <c r="Y499" s="34"/>
      <c r="Z499" s="35"/>
      <c r="AA499" s="35"/>
      <c r="AB499" s="35"/>
      <c r="AC499" s="32"/>
      <c r="AD499" s="32"/>
      <c r="AE499" s="32"/>
      <c r="AF499" s="34"/>
      <c r="AG499" s="15"/>
      <c r="AH499" s="15"/>
      <c r="AI499" s="15"/>
      <c r="AJ499" s="15"/>
    </row>
    <row r="500" spans="2:36" ht="15">
      <c r="B500" s="32"/>
      <c r="C500" s="32"/>
      <c r="D500" s="32"/>
      <c r="E500" s="32"/>
      <c r="F500" s="32"/>
      <c r="G500" s="32"/>
      <c r="H500" s="32"/>
      <c r="I500" s="32"/>
      <c r="J500" s="32"/>
      <c r="K500" s="32"/>
      <c r="L500" s="32"/>
      <c r="M500" s="119"/>
      <c r="N500" s="33"/>
      <c r="O500" s="33"/>
      <c r="P500" s="33"/>
      <c r="Q500" s="32"/>
      <c r="R500" s="33"/>
      <c r="S500" s="33"/>
      <c r="T500" s="33"/>
      <c r="U500" s="33"/>
      <c r="V500" s="32"/>
      <c r="W500" s="32"/>
      <c r="X500" s="32"/>
      <c r="Y500" s="34"/>
      <c r="Z500" s="35"/>
      <c r="AA500" s="35"/>
      <c r="AB500" s="35"/>
      <c r="AC500" s="32"/>
      <c r="AD500" s="32"/>
      <c r="AE500" s="32"/>
      <c r="AF500" s="34"/>
      <c r="AG500" s="15"/>
      <c r="AH500" s="15"/>
      <c r="AI500" s="15"/>
      <c r="AJ500" s="15"/>
    </row>
    <row r="501" spans="2:36" ht="15">
      <c r="B501" s="32"/>
      <c r="C501" s="32"/>
      <c r="D501" s="32"/>
      <c r="E501" s="32"/>
      <c r="F501" s="32"/>
      <c r="G501" s="32"/>
      <c r="H501" s="32"/>
      <c r="I501" s="32"/>
      <c r="J501" s="32"/>
      <c r="K501" s="32"/>
      <c r="L501" s="32"/>
      <c r="M501" s="119"/>
      <c r="N501" s="33"/>
      <c r="O501" s="33"/>
      <c r="P501" s="33"/>
      <c r="Q501" s="32"/>
      <c r="R501" s="33"/>
      <c r="S501" s="33"/>
      <c r="T501" s="33"/>
      <c r="U501" s="33"/>
      <c r="V501" s="32"/>
      <c r="W501" s="32"/>
      <c r="X501" s="32"/>
      <c r="Y501" s="34"/>
      <c r="Z501" s="35"/>
      <c r="AA501" s="35"/>
      <c r="AB501" s="35"/>
      <c r="AC501" s="32"/>
      <c r="AD501" s="32"/>
      <c r="AE501" s="32"/>
      <c r="AF501" s="34"/>
      <c r="AG501" s="15"/>
      <c r="AH501" s="15"/>
      <c r="AI501" s="15"/>
      <c r="AJ501" s="15"/>
    </row>
    <row r="502" spans="2:36" ht="15">
      <c r="B502" s="32"/>
      <c r="C502" s="32"/>
      <c r="D502" s="32"/>
      <c r="E502" s="32"/>
      <c r="F502" s="32"/>
      <c r="G502" s="32"/>
      <c r="H502" s="32"/>
      <c r="I502" s="32"/>
      <c r="J502" s="32"/>
      <c r="K502" s="32"/>
      <c r="L502" s="32"/>
      <c r="M502" s="119"/>
      <c r="N502" s="33"/>
      <c r="O502" s="33"/>
      <c r="P502" s="33"/>
      <c r="Q502" s="32"/>
      <c r="R502" s="33"/>
      <c r="S502" s="33"/>
      <c r="T502" s="33"/>
      <c r="U502" s="33"/>
      <c r="V502" s="32"/>
      <c r="W502" s="32"/>
      <c r="X502" s="32"/>
      <c r="Y502" s="34"/>
      <c r="Z502" s="35"/>
      <c r="AA502" s="35"/>
      <c r="AB502" s="35"/>
      <c r="AC502" s="32"/>
      <c r="AD502" s="32"/>
      <c r="AE502" s="32"/>
      <c r="AF502" s="34"/>
      <c r="AG502" s="15"/>
      <c r="AH502" s="15"/>
      <c r="AI502" s="15"/>
      <c r="AJ502" s="15"/>
    </row>
    <row r="503" spans="2:36" ht="15">
      <c r="B503" s="32"/>
      <c r="C503" s="32"/>
      <c r="D503" s="32"/>
      <c r="E503" s="32"/>
      <c r="F503" s="32"/>
      <c r="G503" s="32"/>
      <c r="H503" s="32"/>
      <c r="I503" s="32"/>
      <c r="J503" s="32"/>
      <c r="K503" s="32"/>
      <c r="L503" s="32"/>
      <c r="M503" s="119"/>
      <c r="N503" s="33"/>
      <c r="O503" s="33"/>
      <c r="P503" s="33"/>
      <c r="Q503" s="32"/>
      <c r="R503" s="33"/>
      <c r="S503" s="33"/>
      <c r="T503" s="33"/>
      <c r="U503" s="33"/>
      <c r="V503" s="32"/>
      <c r="W503" s="32"/>
      <c r="X503" s="32"/>
      <c r="Y503" s="34"/>
      <c r="Z503" s="35"/>
      <c r="AA503" s="35"/>
      <c r="AB503" s="35"/>
      <c r="AC503" s="32"/>
      <c r="AD503" s="32"/>
      <c r="AE503" s="32"/>
      <c r="AF503" s="34"/>
      <c r="AG503" s="15"/>
      <c r="AH503" s="15"/>
      <c r="AI503" s="15"/>
      <c r="AJ503" s="15"/>
    </row>
    <row r="504" spans="2:36" ht="15">
      <c r="B504" s="32"/>
      <c r="C504" s="32"/>
      <c r="D504" s="32"/>
      <c r="E504" s="32"/>
      <c r="F504" s="32"/>
      <c r="G504" s="32"/>
      <c r="H504" s="32"/>
      <c r="I504" s="32"/>
      <c r="J504" s="32"/>
      <c r="K504" s="32"/>
      <c r="L504" s="32"/>
      <c r="M504" s="119"/>
      <c r="N504" s="33"/>
      <c r="O504" s="33"/>
      <c r="P504" s="33"/>
      <c r="Q504" s="32"/>
      <c r="R504" s="33"/>
      <c r="S504" s="33"/>
      <c r="T504" s="33"/>
      <c r="U504" s="33"/>
      <c r="V504" s="32"/>
      <c r="W504" s="32"/>
      <c r="X504" s="32"/>
      <c r="Y504" s="34"/>
      <c r="Z504" s="35"/>
      <c r="AA504" s="35"/>
      <c r="AB504" s="35"/>
      <c r="AC504" s="32"/>
      <c r="AD504" s="32"/>
      <c r="AE504" s="32"/>
      <c r="AF504" s="34"/>
      <c r="AG504" s="15"/>
      <c r="AH504" s="15"/>
      <c r="AI504" s="15"/>
      <c r="AJ504" s="15"/>
    </row>
    <row r="505" spans="2:36" ht="15">
      <c r="B505" s="32"/>
      <c r="C505" s="32"/>
      <c r="D505" s="32"/>
      <c r="E505" s="32"/>
      <c r="F505" s="32"/>
      <c r="G505" s="32"/>
      <c r="H505" s="32"/>
      <c r="I505" s="32"/>
      <c r="J505" s="32"/>
      <c r="K505" s="32"/>
      <c r="L505" s="32"/>
      <c r="M505" s="119"/>
      <c r="N505" s="33"/>
      <c r="O505" s="33"/>
      <c r="P505" s="33"/>
      <c r="Q505" s="32"/>
      <c r="R505" s="33"/>
      <c r="S505" s="33"/>
      <c r="T505" s="33"/>
      <c r="U505" s="33"/>
      <c r="V505" s="32"/>
      <c r="W505" s="32"/>
      <c r="X505" s="32"/>
      <c r="Y505" s="34"/>
      <c r="Z505" s="35"/>
      <c r="AA505" s="35"/>
      <c r="AB505" s="35"/>
      <c r="AC505" s="32"/>
      <c r="AD505" s="32"/>
      <c r="AE505" s="32"/>
      <c r="AF505" s="34"/>
      <c r="AG505" s="15"/>
      <c r="AH505" s="15"/>
      <c r="AI505" s="15"/>
      <c r="AJ505" s="15"/>
    </row>
    <row r="506" spans="2:36" ht="15">
      <c r="B506" s="32"/>
      <c r="C506" s="32"/>
      <c r="D506" s="32"/>
      <c r="E506" s="32"/>
      <c r="F506" s="32"/>
      <c r="G506" s="32"/>
      <c r="H506" s="32"/>
      <c r="I506" s="32"/>
      <c r="J506" s="32"/>
      <c r="K506" s="32"/>
      <c r="L506" s="32"/>
      <c r="M506" s="119"/>
      <c r="N506" s="33"/>
      <c r="O506" s="33"/>
      <c r="P506" s="33"/>
      <c r="Q506" s="32"/>
      <c r="R506" s="33"/>
      <c r="S506" s="33"/>
      <c r="T506" s="33"/>
      <c r="U506" s="33"/>
      <c r="V506" s="32"/>
      <c r="W506" s="32"/>
      <c r="X506" s="32"/>
      <c r="Y506" s="34"/>
      <c r="Z506" s="35"/>
      <c r="AA506" s="35"/>
      <c r="AB506" s="35"/>
      <c r="AC506" s="32"/>
      <c r="AD506" s="32"/>
      <c r="AE506" s="32"/>
      <c r="AF506" s="34"/>
      <c r="AG506" s="15"/>
      <c r="AH506" s="15"/>
      <c r="AI506" s="15"/>
      <c r="AJ506" s="15"/>
    </row>
    <row r="507" spans="2:36" ht="15">
      <c r="B507" s="32"/>
      <c r="C507" s="32"/>
      <c r="D507" s="32"/>
      <c r="E507" s="32"/>
      <c r="F507" s="32"/>
      <c r="G507" s="32"/>
      <c r="H507" s="32"/>
      <c r="I507" s="32"/>
      <c r="J507" s="32"/>
      <c r="K507" s="32"/>
      <c r="L507" s="32"/>
      <c r="M507" s="119"/>
      <c r="N507" s="33"/>
      <c r="O507" s="33"/>
      <c r="P507" s="33"/>
      <c r="Q507" s="32"/>
      <c r="R507" s="33"/>
      <c r="S507" s="33"/>
      <c r="T507" s="33"/>
      <c r="U507" s="33"/>
      <c r="V507" s="32"/>
      <c r="W507" s="32"/>
      <c r="X507" s="32"/>
      <c r="Y507" s="34"/>
      <c r="Z507" s="35"/>
      <c r="AA507" s="35"/>
      <c r="AB507" s="35"/>
      <c r="AC507" s="32"/>
      <c r="AD507" s="32"/>
      <c r="AE507" s="32"/>
      <c r="AF507" s="34"/>
      <c r="AG507" s="15"/>
      <c r="AH507" s="15"/>
      <c r="AI507" s="15"/>
      <c r="AJ507" s="15"/>
    </row>
    <row r="508" spans="2:36" ht="15">
      <c r="B508" s="32"/>
      <c r="C508" s="32"/>
      <c r="D508" s="32"/>
      <c r="E508" s="32"/>
      <c r="F508" s="32"/>
      <c r="G508" s="32"/>
      <c r="H508" s="32"/>
      <c r="I508" s="32"/>
      <c r="J508" s="32"/>
      <c r="K508" s="32"/>
      <c r="L508" s="32"/>
      <c r="M508" s="119"/>
      <c r="N508" s="33"/>
      <c r="O508" s="33"/>
      <c r="P508" s="33"/>
      <c r="Q508" s="32"/>
      <c r="R508" s="33"/>
      <c r="S508" s="33"/>
      <c r="T508" s="33"/>
      <c r="U508" s="33"/>
      <c r="V508" s="32"/>
      <c r="W508" s="32"/>
      <c r="X508" s="32"/>
      <c r="Y508" s="34"/>
      <c r="Z508" s="35"/>
      <c r="AA508" s="35"/>
      <c r="AB508" s="35"/>
      <c r="AC508" s="32"/>
      <c r="AD508" s="32"/>
      <c r="AE508" s="32"/>
      <c r="AF508" s="34"/>
      <c r="AG508" s="15"/>
      <c r="AH508" s="15"/>
      <c r="AI508" s="15"/>
      <c r="AJ508" s="15"/>
    </row>
    <row r="509" spans="2:36" ht="15">
      <c r="B509" s="32"/>
      <c r="C509" s="32"/>
      <c r="D509" s="32"/>
      <c r="E509" s="32"/>
      <c r="F509" s="32"/>
      <c r="G509" s="32"/>
      <c r="H509" s="32"/>
      <c r="I509" s="32"/>
      <c r="J509" s="32"/>
      <c r="K509" s="32"/>
      <c r="L509" s="32"/>
      <c r="M509" s="119"/>
      <c r="N509" s="33"/>
      <c r="O509" s="33"/>
      <c r="P509" s="33"/>
      <c r="Q509" s="32"/>
      <c r="R509" s="33"/>
      <c r="S509" s="33"/>
      <c r="T509" s="33"/>
      <c r="U509" s="33"/>
      <c r="V509" s="32"/>
      <c r="W509" s="32"/>
      <c r="X509" s="32"/>
      <c r="Y509" s="34"/>
      <c r="Z509" s="35"/>
      <c r="AA509" s="35"/>
      <c r="AB509" s="35"/>
      <c r="AC509" s="32"/>
      <c r="AD509" s="32"/>
      <c r="AE509" s="32"/>
      <c r="AF509" s="34"/>
      <c r="AG509" s="15"/>
      <c r="AH509" s="15"/>
      <c r="AI509" s="15"/>
      <c r="AJ509" s="15"/>
    </row>
    <row r="510" spans="2:36" ht="15">
      <c r="B510" s="32"/>
      <c r="C510" s="32"/>
      <c r="D510" s="32"/>
      <c r="E510" s="32"/>
      <c r="F510" s="32"/>
      <c r="G510" s="32"/>
      <c r="H510" s="32"/>
      <c r="I510" s="32"/>
      <c r="J510" s="32"/>
      <c r="K510" s="32"/>
      <c r="L510" s="32"/>
      <c r="M510" s="119"/>
      <c r="N510" s="33"/>
      <c r="O510" s="33"/>
      <c r="P510" s="33"/>
      <c r="Q510" s="32"/>
      <c r="R510" s="33"/>
      <c r="S510" s="33"/>
      <c r="T510" s="33"/>
      <c r="U510" s="33"/>
      <c r="V510" s="32"/>
      <c r="W510" s="32"/>
      <c r="X510" s="32"/>
      <c r="Y510" s="34"/>
      <c r="Z510" s="35"/>
      <c r="AA510" s="35"/>
      <c r="AB510" s="35"/>
      <c r="AC510" s="32"/>
      <c r="AD510" s="32"/>
      <c r="AE510" s="32"/>
      <c r="AF510" s="34"/>
      <c r="AG510" s="15"/>
      <c r="AH510" s="15"/>
      <c r="AI510" s="15"/>
      <c r="AJ510" s="15"/>
    </row>
    <row r="511" spans="2:36" ht="15">
      <c r="B511" s="32"/>
      <c r="C511" s="32"/>
      <c r="D511" s="32"/>
      <c r="E511" s="32"/>
      <c r="F511" s="32"/>
      <c r="G511" s="32"/>
      <c r="H511" s="32"/>
      <c r="I511" s="32"/>
      <c r="J511" s="32"/>
      <c r="K511" s="32"/>
      <c r="L511" s="32"/>
      <c r="M511" s="119"/>
      <c r="N511" s="33"/>
      <c r="O511" s="33"/>
      <c r="P511" s="33"/>
      <c r="Q511" s="32"/>
      <c r="R511" s="33"/>
      <c r="S511" s="33"/>
      <c r="T511" s="33"/>
      <c r="U511" s="33"/>
      <c r="V511" s="32"/>
      <c r="W511" s="32"/>
      <c r="X511" s="32"/>
      <c r="Y511" s="34"/>
      <c r="Z511" s="35"/>
      <c r="AA511" s="35"/>
      <c r="AB511" s="35"/>
      <c r="AC511" s="32"/>
      <c r="AD511" s="32"/>
      <c r="AE511" s="32"/>
      <c r="AF511" s="34"/>
      <c r="AG511" s="15"/>
      <c r="AH511" s="15"/>
      <c r="AI511" s="15"/>
      <c r="AJ511" s="15"/>
    </row>
    <row r="512" spans="2:36" ht="15">
      <c r="B512" s="32"/>
      <c r="C512" s="32"/>
      <c r="D512" s="32"/>
      <c r="E512" s="32"/>
      <c r="F512" s="32"/>
      <c r="G512" s="32"/>
      <c r="H512" s="32"/>
      <c r="I512" s="32"/>
      <c r="J512" s="32"/>
      <c r="K512" s="32"/>
      <c r="L512" s="32"/>
      <c r="M512" s="119"/>
      <c r="N512" s="33"/>
      <c r="O512" s="33"/>
      <c r="P512" s="33"/>
      <c r="Q512" s="32"/>
      <c r="R512" s="33"/>
      <c r="S512" s="33"/>
      <c r="T512" s="33"/>
      <c r="U512" s="33"/>
      <c r="V512" s="32"/>
      <c r="W512" s="32"/>
      <c r="X512" s="32"/>
      <c r="Y512" s="34"/>
      <c r="Z512" s="35"/>
      <c r="AA512" s="35"/>
      <c r="AB512" s="35"/>
      <c r="AC512" s="32"/>
      <c r="AD512" s="32"/>
      <c r="AE512" s="32"/>
      <c r="AF512" s="34"/>
      <c r="AG512" s="15"/>
      <c r="AH512" s="15"/>
      <c r="AI512" s="15"/>
      <c r="AJ512" s="15"/>
    </row>
    <row r="513" spans="2:36" ht="15">
      <c r="B513" s="32"/>
      <c r="C513" s="32"/>
      <c r="D513" s="32"/>
      <c r="E513" s="32"/>
      <c r="F513" s="32"/>
      <c r="G513" s="32"/>
      <c r="H513" s="32"/>
      <c r="I513" s="32"/>
      <c r="J513" s="32"/>
      <c r="K513" s="32"/>
      <c r="L513" s="32"/>
      <c r="M513" s="119"/>
      <c r="N513" s="33"/>
      <c r="O513" s="33"/>
      <c r="P513" s="33"/>
      <c r="Q513" s="32"/>
      <c r="R513" s="33"/>
      <c r="S513" s="33"/>
      <c r="T513" s="33"/>
      <c r="U513" s="33"/>
      <c r="V513" s="32"/>
      <c r="W513" s="32"/>
      <c r="X513" s="32"/>
      <c r="Y513" s="34"/>
      <c r="Z513" s="35"/>
      <c r="AA513" s="35"/>
      <c r="AB513" s="35"/>
      <c r="AC513" s="32"/>
      <c r="AD513" s="32"/>
      <c r="AE513" s="32"/>
      <c r="AF513" s="34"/>
      <c r="AG513" s="15"/>
      <c r="AH513" s="15"/>
      <c r="AI513" s="15"/>
      <c r="AJ513" s="15"/>
    </row>
    <row r="514" spans="2:36" ht="15">
      <c r="B514" s="32"/>
      <c r="C514" s="32"/>
      <c r="D514" s="32"/>
      <c r="E514" s="32"/>
      <c r="F514" s="32"/>
      <c r="G514" s="32"/>
      <c r="H514" s="32"/>
      <c r="I514" s="32"/>
      <c r="J514" s="32"/>
      <c r="K514" s="32"/>
      <c r="L514" s="32"/>
      <c r="M514" s="119"/>
      <c r="N514" s="33"/>
      <c r="O514" s="33"/>
      <c r="P514" s="33"/>
      <c r="Q514" s="32"/>
      <c r="R514" s="33"/>
      <c r="S514" s="33"/>
      <c r="T514" s="33"/>
      <c r="U514" s="33"/>
      <c r="V514" s="32"/>
      <c r="W514" s="32"/>
      <c r="X514" s="32"/>
      <c r="Y514" s="34"/>
      <c r="Z514" s="35"/>
      <c r="AA514" s="35"/>
      <c r="AB514" s="35"/>
      <c r="AC514" s="32"/>
      <c r="AD514" s="32"/>
      <c r="AE514" s="32"/>
      <c r="AF514" s="34"/>
      <c r="AG514" s="15"/>
      <c r="AH514" s="15"/>
      <c r="AI514" s="15"/>
      <c r="AJ514" s="15"/>
    </row>
    <row r="515" spans="2:36" ht="15">
      <c r="B515" s="32"/>
      <c r="C515" s="32"/>
      <c r="D515" s="32"/>
      <c r="E515" s="32"/>
      <c r="F515" s="32"/>
      <c r="G515" s="32"/>
      <c r="H515" s="32"/>
      <c r="I515" s="32"/>
      <c r="J515" s="32"/>
      <c r="K515" s="32"/>
      <c r="L515" s="32"/>
      <c r="M515" s="119"/>
      <c r="N515" s="33"/>
      <c r="O515" s="33"/>
      <c r="P515" s="33"/>
      <c r="Q515" s="32"/>
      <c r="R515" s="33"/>
      <c r="S515" s="33"/>
      <c r="T515" s="33"/>
      <c r="U515" s="33"/>
      <c r="V515" s="32"/>
      <c r="W515" s="32"/>
      <c r="X515" s="32"/>
      <c r="Y515" s="34"/>
      <c r="Z515" s="35"/>
      <c r="AA515" s="35"/>
      <c r="AB515" s="35"/>
      <c r="AC515" s="32"/>
      <c r="AD515" s="32"/>
      <c r="AE515" s="32"/>
      <c r="AF515" s="34"/>
      <c r="AG515" s="15"/>
      <c r="AH515" s="15"/>
      <c r="AI515" s="15"/>
      <c r="AJ515" s="15"/>
    </row>
    <row r="516" spans="2:36" ht="15">
      <c r="B516" s="32"/>
      <c r="C516" s="32"/>
      <c r="D516" s="32"/>
      <c r="E516" s="32"/>
      <c r="F516" s="32"/>
      <c r="G516" s="32"/>
      <c r="H516" s="32"/>
      <c r="I516" s="32"/>
      <c r="J516" s="32"/>
      <c r="K516" s="32"/>
      <c r="L516" s="32"/>
      <c r="M516" s="119"/>
      <c r="N516" s="33"/>
      <c r="O516" s="33"/>
      <c r="P516" s="33"/>
      <c r="Q516" s="32"/>
      <c r="R516" s="33"/>
      <c r="S516" s="33"/>
      <c r="T516" s="33"/>
      <c r="U516" s="33"/>
      <c r="V516" s="32"/>
      <c r="W516" s="32"/>
      <c r="X516" s="32"/>
      <c r="Y516" s="34"/>
      <c r="Z516" s="35"/>
      <c r="AA516" s="35"/>
      <c r="AB516" s="35"/>
      <c r="AC516" s="32"/>
      <c r="AD516" s="32"/>
      <c r="AE516" s="32"/>
      <c r="AF516" s="34"/>
      <c r="AG516" s="15"/>
      <c r="AH516" s="15"/>
      <c r="AI516" s="15"/>
      <c r="AJ516" s="15"/>
    </row>
    <row r="517" spans="2:36">
      <c r="B517" s="32"/>
      <c r="C517" s="32"/>
      <c r="D517" s="32"/>
      <c r="E517" s="32"/>
      <c r="F517" s="32"/>
      <c r="G517" s="32"/>
      <c r="H517" s="32"/>
      <c r="I517" s="32"/>
      <c r="J517" s="32"/>
      <c r="K517" s="32"/>
      <c r="L517" s="32"/>
      <c r="Q517" s="2"/>
      <c r="R517" s="4"/>
      <c r="S517" s="4"/>
      <c r="T517" s="4"/>
      <c r="V517" s="2"/>
      <c r="W517" s="2"/>
      <c r="X517" s="2"/>
      <c r="Y517" s="36"/>
      <c r="Z517" s="35"/>
      <c r="AA517" s="35"/>
      <c r="AB517" s="35"/>
      <c r="AC517" s="2"/>
      <c r="AD517" s="2"/>
      <c r="AE517" s="2"/>
      <c r="AF517" s="36"/>
      <c r="AG517" s="15"/>
      <c r="AH517" s="15"/>
      <c r="AI517" s="15"/>
      <c r="AJ517" s="15"/>
    </row>
    <row r="518" spans="2:36">
      <c r="B518" s="32"/>
      <c r="C518" s="32"/>
      <c r="D518" s="32"/>
      <c r="E518" s="32"/>
      <c r="F518" s="32"/>
      <c r="G518" s="32"/>
      <c r="H518" s="32"/>
      <c r="I518" s="32"/>
      <c r="J518" s="32"/>
      <c r="K518" s="32"/>
      <c r="L518" s="32"/>
      <c r="Q518" s="2"/>
      <c r="R518" s="4"/>
      <c r="S518" s="4"/>
      <c r="T518" s="4"/>
      <c r="V518" s="2"/>
      <c r="W518" s="2"/>
      <c r="X518" s="2"/>
      <c r="Y518" s="36"/>
      <c r="Z518" s="35"/>
      <c r="AA518" s="35"/>
      <c r="AB518" s="35"/>
      <c r="AC518" s="2"/>
      <c r="AD518" s="2"/>
      <c r="AE518" s="2"/>
      <c r="AF518" s="36"/>
      <c r="AG518" s="15"/>
      <c r="AH518" s="15"/>
      <c r="AI518" s="15"/>
      <c r="AJ518" s="15"/>
    </row>
    <row r="519" spans="2:36">
      <c r="B519" s="32"/>
      <c r="C519" s="32"/>
      <c r="D519" s="32"/>
      <c r="E519" s="32"/>
      <c r="F519" s="32"/>
      <c r="G519" s="32"/>
      <c r="H519" s="32"/>
      <c r="I519" s="32"/>
      <c r="J519" s="32"/>
      <c r="K519" s="32"/>
      <c r="L519" s="32"/>
      <c r="Q519" s="2"/>
      <c r="R519" s="4"/>
      <c r="S519" s="4"/>
      <c r="T519" s="4"/>
      <c r="V519" s="2"/>
      <c r="W519" s="2"/>
      <c r="X519" s="2"/>
      <c r="Y519" s="36"/>
      <c r="Z519" s="35"/>
      <c r="AA519" s="35"/>
      <c r="AB519" s="35"/>
      <c r="AC519" s="2"/>
      <c r="AD519" s="2"/>
      <c r="AE519" s="2"/>
      <c r="AF519" s="36"/>
      <c r="AG519" s="15"/>
      <c r="AH519" s="15"/>
      <c r="AI519" s="15"/>
      <c r="AJ519" s="15"/>
    </row>
    <row r="520" spans="2:36">
      <c r="B520" s="32"/>
      <c r="C520" s="32"/>
      <c r="D520" s="32"/>
      <c r="E520" s="32"/>
      <c r="F520" s="32"/>
      <c r="G520" s="32"/>
      <c r="H520" s="32"/>
      <c r="I520" s="32"/>
      <c r="J520" s="32"/>
      <c r="K520" s="32"/>
      <c r="L520" s="32"/>
      <c r="Q520" s="2"/>
      <c r="R520" s="4"/>
      <c r="S520" s="4"/>
      <c r="T520" s="4"/>
      <c r="V520" s="2"/>
      <c r="W520" s="2"/>
      <c r="X520" s="2"/>
      <c r="Y520" s="36"/>
      <c r="Z520" s="35"/>
      <c r="AA520" s="35"/>
      <c r="AB520" s="35"/>
      <c r="AC520" s="2"/>
      <c r="AD520" s="2"/>
      <c r="AE520" s="2"/>
      <c r="AF520" s="36"/>
      <c r="AG520" s="15"/>
      <c r="AH520" s="15"/>
      <c r="AI520" s="15"/>
      <c r="AJ520" s="15"/>
    </row>
    <row r="521" spans="2:36">
      <c r="B521" s="32"/>
      <c r="C521" s="32"/>
      <c r="D521" s="32"/>
      <c r="E521" s="32"/>
      <c r="F521" s="32"/>
      <c r="G521" s="32"/>
      <c r="H521" s="32"/>
      <c r="I521" s="32"/>
      <c r="J521" s="32"/>
      <c r="K521" s="32"/>
      <c r="L521" s="32"/>
      <c r="Q521" s="2"/>
      <c r="R521" s="4"/>
      <c r="S521" s="4"/>
      <c r="T521" s="4"/>
      <c r="V521" s="2"/>
      <c r="W521" s="2"/>
      <c r="X521" s="2"/>
      <c r="Y521" s="36"/>
      <c r="Z521" s="35"/>
      <c r="AA521" s="35"/>
      <c r="AB521" s="35"/>
      <c r="AC521" s="2"/>
      <c r="AD521" s="2"/>
      <c r="AE521" s="2"/>
      <c r="AF521" s="36"/>
      <c r="AG521" s="15"/>
      <c r="AH521" s="15"/>
      <c r="AI521" s="15"/>
      <c r="AJ521" s="15"/>
    </row>
    <row r="522" spans="2:36">
      <c r="B522" s="32"/>
      <c r="C522" s="32"/>
      <c r="D522" s="32"/>
      <c r="E522" s="32"/>
      <c r="F522" s="32"/>
      <c r="G522" s="32"/>
      <c r="H522" s="32"/>
      <c r="I522" s="32"/>
      <c r="J522" s="32"/>
      <c r="K522" s="32"/>
      <c r="L522" s="32"/>
      <c r="Q522" s="2"/>
      <c r="R522" s="4"/>
      <c r="S522" s="4"/>
      <c r="T522" s="4"/>
      <c r="V522" s="2"/>
      <c r="W522" s="2"/>
      <c r="X522" s="2"/>
      <c r="Y522" s="36"/>
      <c r="Z522" s="35"/>
      <c r="AA522" s="35"/>
      <c r="AB522" s="35"/>
      <c r="AC522" s="2"/>
      <c r="AD522" s="2"/>
      <c r="AE522" s="2"/>
      <c r="AF522" s="36"/>
      <c r="AG522" s="15"/>
      <c r="AH522" s="15"/>
      <c r="AI522" s="15"/>
      <c r="AJ522" s="15"/>
    </row>
    <row r="523" spans="2:36">
      <c r="B523" s="32"/>
      <c r="C523" s="32"/>
      <c r="D523" s="32"/>
      <c r="E523" s="32"/>
      <c r="F523" s="32"/>
      <c r="G523" s="32"/>
      <c r="H523" s="32"/>
      <c r="I523" s="32"/>
      <c r="J523" s="32"/>
      <c r="K523" s="32"/>
      <c r="L523" s="32"/>
      <c r="Q523" s="2"/>
      <c r="R523" s="4"/>
      <c r="S523" s="4"/>
      <c r="T523" s="4"/>
      <c r="V523" s="2"/>
      <c r="W523" s="2"/>
      <c r="X523" s="2"/>
      <c r="Y523" s="36"/>
      <c r="Z523" s="35"/>
      <c r="AA523" s="35"/>
      <c r="AB523" s="35"/>
      <c r="AC523" s="2"/>
      <c r="AD523" s="2"/>
      <c r="AE523" s="2"/>
      <c r="AF523" s="36"/>
      <c r="AG523" s="15"/>
      <c r="AH523" s="15"/>
      <c r="AI523" s="15"/>
      <c r="AJ523" s="15"/>
    </row>
    <row r="524" spans="2:36">
      <c r="B524" s="32"/>
      <c r="C524" s="32"/>
      <c r="D524" s="32"/>
      <c r="E524" s="32"/>
      <c r="F524" s="32"/>
      <c r="G524" s="32"/>
      <c r="H524" s="32"/>
      <c r="I524" s="32"/>
      <c r="J524" s="32"/>
      <c r="K524" s="32"/>
      <c r="L524" s="32"/>
      <c r="Q524" s="2"/>
      <c r="R524" s="4"/>
      <c r="S524" s="4"/>
      <c r="T524" s="4"/>
      <c r="V524" s="2"/>
      <c r="W524" s="2"/>
      <c r="X524" s="2"/>
      <c r="Y524" s="36"/>
      <c r="Z524" s="35"/>
      <c r="AA524" s="35"/>
      <c r="AB524" s="35"/>
      <c r="AC524" s="2"/>
      <c r="AD524" s="2"/>
      <c r="AE524" s="2"/>
      <c r="AF524" s="36"/>
      <c r="AG524" s="15"/>
      <c r="AH524" s="15"/>
      <c r="AI524" s="15"/>
      <c r="AJ524" s="15"/>
    </row>
    <row r="525" spans="2:36">
      <c r="B525" s="32"/>
      <c r="C525" s="32"/>
      <c r="D525" s="32"/>
      <c r="E525" s="32"/>
      <c r="F525" s="32"/>
      <c r="G525" s="32"/>
      <c r="H525" s="32"/>
      <c r="I525" s="32"/>
      <c r="J525" s="32"/>
      <c r="K525" s="32"/>
      <c r="L525" s="32"/>
      <c r="Q525" s="2"/>
      <c r="R525" s="4"/>
      <c r="S525" s="4"/>
      <c r="T525" s="4"/>
      <c r="V525" s="2"/>
      <c r="W525" s="2"/>
      <c r="X525" s="2"/>
      <c r="Y525" s="36"/>
      <c r="Z525" s="35"/>
      <c r="AA525" s="35"/>
      <c r="AB525" s="35"/>
      <c r="AC525" s="2"/>
      <c r="AD525" s="2"/>
      <c r="AE525" s="2"/>
      <c r="AF525" s="36"/>
      <c r="AG525" s="15"/>
      <c r="AH525" s="15"/>
      <c r="AI525" s="15"/>
      <c r="AJ525" s="15"/>
    </row>
    <row r="526" spans="2:36">
      <c r="B526" s="32"/>
      <c r="C526" s="32"/>
      <c r="D526" s="32"/>
      <c r="E526" s="32"/>
      <c r="F526" s="32"/>
      <c r="G526" s="32"/>
      <c r="H526" s="32"/>
      <c r="I526" s="32"/>
      <c r="J526" s="32"/>
      <c r="K526" s="32"/>
      <c r="L526" s="32"/>
      <c r="Q526" s="2"/>
      <c r="R526" s="4"/>
      <c r="S526" s="4"/>
      <c r="T526" s="4"/>
      <c r="V526" s="2"/>
      <c r="W526" s="2"/>
      <c r="X526" s="2"/>
      <c r="Y526" s="36"/>
      <c r="Z526" s="35"/>
      <c r="AA526" s="35"/>
      <c r="AB526" s="35"/>
      <c r="AC526" s="2"/>
      <c r="AD526" s="2"/>
      <c r="AE526" s="2"/>
      <c r="AF526" s="36"/>
      <c r="AG526" s="15"/>
      <c r="AH526" s="15"/>
      <c r="AI526" s="15"/>
      <c r="AJ526" s="15"/>
    </row>
    <row r="527" spans="2:36">
      <c r="B527" s="32"/>
      <c r="C527" s="32"/>
      <c r="D527" s="32"/>
      <c r="E527" s="32"/>
      <c r="F527" s="32"/>
      <c r="G527" s="32"/>
      <c r="H527" s="32"/>
      <c r="I527" s="32"/>
      <c r="J527" s="32"/>
      <c r="K527" s="32"/>
      <c r="L527" s="32"/>
      <c r="Q527" s="2"/>
      <c r="R527" s="4"/>
      <c r="S527" s="4"/>
      <c r="T527" s="4"/>
      <c r="V527" s="2"/>
      <c r="W527" s="2"/>
      <c r="X527" s="2"/>
      <c r="Y527" s="36"/>
      <c r="Z527" s="35"/>
      <c r="AA527" s="35"/>
      <c r="AB527" s="35"/>
      <c r="AC527" s="2"/>
      <c r="AD527" s="2"/>
      <c r="AE527" s="2"/>
      <c r="AF527" s="36"/>
      <c r="AG527" s="15"/>
      <c r="AH527" s="15"/>
      <c r="AI527" s="15"/>
      <c r="AJ527" s="15"/>
    </row>
    <row r="528" spans="2:36">
      <c r="B528" s="32"/>
      <c r="C528" s="32"/>
      <c r="D528" s="32"/>
      <c r="E528" s="32"/>
      <c r="F528" s="32"/>
      <c r="G528" s="32"/>
      <c r="H528" s="32"/>
      <c r="I528" s="32"/>
      <c r="J528" s="32"/>
      <c r="K528" s="32"/>
      <c r="L528" s="32"/>
      <c r="Q528" s="2"/>
      <c r="R528" s="4"/>
      <c r="S528" s="4"/>
      <c r="T528" s="4"/>
      <c r="V528" s="2"/>
      <c r="W528" s="2"/>
      <c r="X528" s="2"/>
      <c r="Y528" s="36"/>
      <c r="Z528" s="35"/>
      <c r="AA528" s="35"/>
      <c r="AB528" s="35"/>
      <c r="AC528" s="2"/>
      <c r="AD528" s="2"/>
      <c r="AE528" s="2"/>
      <c r="AF528" s="36"/>
      <c r="AG528" s="15"/>
      <c r="AH528" s="15"/>
      <c r="AI528" s="15"/>
      <c r="AJ528" s="15"/>
    </row>
    <row r="529" spans="2:36">
      <c r="B529" s="32"/>
      <c r="C529" s="32"/>
      <c r="D529" s="32"/>
      <c r="E529" s="32"/>
      <c r="F529" s="32"/>
      <c r="G529" s="32"/>
      <c r="H529" s="32"/>
      <c r="I529" s="32"/>
      <c r="J529" s="32"/>
      <c r="K529" s="32"/>
      <c r="L529" s="32"/>
      <c r="Q529" s="2"/>
      <c r="R529" s="4"/>
      <c r="S529" s="4"/>
      <c r="T529" s="4"/>
      <c r="V529" s="2"/>
      <c r="W529" s="2"/>
      <c r="X529" s="2"/>
      <c r="Y529" s="36"/>
      <c r="Z529" s="35"/>
      <c r="AA529" s="35"/>
      <c r="AB529" s="35"/>
      <c r="AC529" s="2"/>
      <c r="AD529" s="2"/>
      <c r="AE529" s="2"/>
      <c r="AF529" s="36"/>
      <c r="AG529" s="15"/>
      <c r="AH529" s="15"/>
      <c r="AI529" s="15"/>
      <c r="AJ529" s="15"/>
    </row>
    <row r="530" spans="2:36">
      <c r="B530" s="32"/>
      <c r="C530" s="32"/>
      <c r="D530" s="32"/>
      <c r="E530" s="32"/>
      <c r="F530" s="32"/>
      <c r="G530" s="32"/>
      <c r="H530" s="32"/>
      <c r="I530" s="32"/>
      <c r="J530" s="32"/>
      <c r="K530" s="32"/>
      <c r="L530" s="32"/>
      <c r="Q530" s="2"/>
      <c r="R530" s="4"/>
      <c r="S530" s="4"/>
      <c r="T530" s="4"/>
      <c r="V530" s="2"/>
      <c r="W530" s="2"/>
      <c r="X530" s="2"/>
      <c r="Y530" s="36"/>
      <c r="Z530" s="35"/>
      <c r="AA530" s="35"/>
      <c r="AB530" s="35"/>
      <c r="AC530" s="2"/>
      <c r="AD530" s="2"/>
      <c r="AE530" s="2"/>
      <c r="AF530" s="36"/>
      <c r="AG530" s="15"/>
      <c r="AH530" s="15"/>
      <c r="AI530" s="15"/>
      <c r="AJ530" s="15"/>
    </row>
    <row r="531" spans="2:36">
      <c r="B531" s="32"/>
      <c r="C531" s="32"/>
      <c r="D531" s="32"/>
      <c r="E531" s="32"/>
      <c r="F531" s="32"/>
      <c r="G531" s="32"/>
      <c r="H531" s="32"/>
      <c r="I531" s="32"/>
      <c r="J531" s="32"/>
      <c r="K531" s="32"/>
      <c r="L531" s="32"/>
      <c r="Q531" s="2"/>
      <c r="R531" s="4"/>
      <c r="S531" s="4"/>
      <c r="T531" s="4"/>
      <c r="V531" s="2"/>
      <c r="W531" s="2"/>
      <c r="X531" s="2"/>
      <c r="Y531" s="36"/>
      <c r="Z531" s="35"/>
      <c r="AA531" s="35"/>
      <c r="AB531" s="35"/>
      <c r="AC531" s="2"/>
      <c r="AD531" s="2"/>
      <c r="AE531" s="2"/>
      <c r="AF531" s="36"/>
      <c r="AG531" s="15"/>
      <c r="AH531" s="15"/>
      <c r="AI531" s="15"/>
      <c r="AJ531" s="15"/>
    </row>
    <row r="532" spans="2:36">
      <c r="B532" s="32"/>
      <c r="C532" s="32"/>
      <c r="D532" s="32"/>
      <c r="E532" s="32"/>
      <c r="F532" s="32"/>
      <c r="G532" s="32"/>
      <c r="H532" s="32"/>
      <c r="I532" s="32"/>
      <c r="J532" s="32"/>
      <c r="K532" s="32"/>
      <c r="L532" s="32"/>
      <c r="Q532" s="2"/>
      <c r="R532" s="4"/>
      <c r="S532" s="4"/>
      <c r="T532" s="4"/>
      <c r="V532" s="2"/>
      <c r="W532" s="2"/>
      <c r="X532" s="2"/>
      <c r="Y532" s="36"/>
      <c r="Z532" s="35"/>
      <c r="AA532" s="35"/>
      <c r="AB532" s="35"/>
      <c r="AC532" s="2"/>
      <c r="AD532" s="2"/>
      <c r="AE532" s="2"/>
      <c r="AF532" s="36"/>
      <c r="AG532" s="15"/>
      <c r="AH532" s="15"/>
      <c r="AI532" s="15"/>
      <c r="AJ532" s="15"/>
    </row>
    <row r="533" spans="2:36">
      <c r="B533" s="32"/>
      <c r="C533" s="32"/>
      <c r="D533" s="32"/>
      <c r="E533" s="32"/>
      <c r="F533" s="32"/>
      <c r="G533" s="32"/>
      <c r="H533" s="32"/>
      <c r="I533" s="32"/>
      <c r="J533" s="32"/>
      <c r="K533" s="32"/>
      <c r="L533" s="32"/>
      <c r="Q533" s="2"/>
      <c r="R533" s="4"/>
      <c r="S533" s="4"/>
      <c r="T533" s="4"/>
      <c r="V533" s="2"/>
      <c r="W533" s="2"/>
      <c r="X533" s="2"/>
      <c r="Y533" s="36"/>
      <c r="Z533" s="35"/>
      <c r="AA533" s="35"/>
      <c r="AB533" s="35"/>
      <c r="AC533" s="2"/>
      <c r="AD533" s="2"/>
      <c r="AE533" s="2"/>
      <c r="AF533" s="36"/>
      <c r="AG533" s="15"/>
      <c r="AH533" s="15"/>
      <c r="AI533" s="15"/>
      <c r="AJ533" s="15"/>
    </row>
    <row r="534" spans="2:36">
      <c r="B534" s="32"/>
      <c r="C534" s="32"/>
      <c r="D534" s="32"/>
      <c r="E534" s="32"/>
      <c r="F534" s="32"/>
      <c r="G534" s="32"/>
      <c r="H534" s="32"/>
      <c r="I534" s="32"/>
      <c r="J534" s="32"/>
      <c r="K534" s="32"/>
      <c r="L534" s="32"/>
      <c r="Q534" s="2"/>
      <c r="R534" s="4"/>
      <c r="S534" s="4"/>
      <c r="T534" s="4"/>
      <c r="V534" s="2"/>
      <c r="W534" s="2"/>
      <c r="X534" s="2"/>
      <c r="Y534" s="36"/>
      <c r="Z534" s="35"/>
      <c r="AA534" s="35"/>
      <c r="AB534" s="35"/>
      <c r="AC534" s="2"/>
      <c r="AD534" s="2"/>
      <c r="AE534" s="2"/>
      <c r="AF534" s="36"/>
      <c r="AG534" s="15"/>
      <c r="AH534" s="15"/>
      <c r="AI534" s="15"/>
      <c r="AJ534" s="15"/>
    </row>
    <row r="535" spans="2:36">
      <c r="B535" s="32"/>
      <c r="C535" s="32"/>
      <c r="D535" s="32"/>
      <c r="E535" s="32"/>
      <c r="F535" s="32"/>
      <c r="G535" s="32"/>
      <c r="H535" s="32"/>
      <c r="I535" s="32"/>
      <c r="J535" s="32"/>
      <c r="K535" s="32"/>
      <c r="L535" s="32"/>
      <c r="Q535" s="2"/>
      <c r="R535" s="4"/>
      <c r="S535" s="4"/>
      <c r="T535" s="4"/>
      <c r="V535" s="2"/>
      <c r="W535" s="2"/>
      <c r="X535" s="2"/>
      <c r="Y535" s="36"/>
      <c r="Z535" s="35"/>
      <c r="AA535" s="35"/>
      <c r="AB535" s="35"/>
      <c r="AC535" s="2"/>
      <c r="AD535" s="2"/>
      <c r="AE535" s="2"/>
      <c r="AF535" s="36"/>
      <c r="AG535" s="15"/>
      <c r="AH535" s="15"/>
      <c r="AI535" s="15"/>
      <c r="AJ535" s="15"/>
    </row>
    <row r="536" spans="2:36">
      <c r="B536" s="32"/>
      <c r="C536" s="32"/>
      <c r="D536" s="32"/>
      <c r="E536" s="32"/>
      <c r="F536" s="32"/>
      <c r="G536" s="32"/>
      <c r="H536" s="32"/>
      <c r="I536" s="32"/>
      <c r="J536" s="32"/>
      <c r="K536" s="32"/>
      <c r="L536" s="32"/>
      <c r="Q536" s="2"/>
      <c r="R536" s="4"/>
      <c r="S536" s="4"/>
      <c r="T536" s="4"/>
      <c r="V536" s="2"/>
      <c r="W536" s="2"/>
      <c r="X536" s="2"/>
      <c r="Y536" s="36"/>
      <c r="Z536" s="35"/>
      <c r="AA536" s="35"/>
      <c r="AB536" s="35"/>
      <c r="AC536" s="2"/>
      <c r="AD536" s="2"/>
      <c r="AE536" s="2"/>
      <c r="AF536" s="36"/>
      <c r="AG536" s="15"/>
      <c r="AH536" s="15"/>
      <c r="AI536" s="15"/>
      <c r="AJ536" s="15"/>
    </row>
    <row r="537" spans="2:36">
      <c r="B537" s="32"/>
      <c r="C537" s="32"/>
      <c r="D537" s="32"/>
      <c r="E537" s="32"/>
      <c r="F537" s="32"/>
      <c r="G537" s="32"/>
      <c r="H537" s="32"/>
      <c r="I537" s="32"/>
      <c r="J537" s="32"/>
      <c r="K537" s="32"/>
      <c r="L537" s="32"/>
      <c r="Q537" s="2"/>
      <c r="R537" s="4"/>
      <c r="S537" s="4"/>
      <c r="T537" s="4"/>
      <c r="V537" s="2"/>
      <c r="W537" s="2"/>
      <c r="X537" s="2"/>
      <c r="Y537" s="36"/>
      <c r="Z537" s="35"/>
      <c r="AA537" s="35"/>
      <c r="AB537" s="35"/>
      <c r="AC537" s="2"/>
      <c r="AD537" s="2"/>
      <c r="AE537" s="2"/>
      <c r="AF537" s="36"/>
      <c r="AG537" s="15"/>
      <c r="AH537" s="15"/>
      <c r="AI537" s="15"/>
      <c r="AJ537" s="15"/>
    </row>
    <row r="538" spans="2:36">
      <c r="B538" s="32"/>
      <c r="C538" s="32"/>
      <c r="D538" s="32"/>
      <c r="E538" s="32"/>
      <c r="F538" s="32"/>
      <c r="G538" s="32"/>
      <c r="H538" s="32"/>
      <c r="I538" s="32"/>
      <c r="J538" s="32"/>
      <c r="K538" s="32"/>
      <c r="L538" s="32"/>
      <c r="Q538" s="2"/>
      <c r="R538" s="4"/>
      <c r="S538" s="4"/>
      <c r="T538" s="4"/>
      <c r="V538" s="2"/>
      <c r="W538" s="2"/>
      <c r="X538" s="2"/>
      <c r="Y538" s="36"/>
      <c r="Z538" s="35"/>
      <c r="AA538" s="35"/>
      <c r="AB538" s="35"/>
      <c r="AC538" s="2"/>
      <c r="AD538" s="2"/>
      <c r="AE538" s="2"/>
      <c r="AF538" s="36"/>
      <c r="AG538" s="15"/>
      <c r="AH538" s="15"/>
      <c r="AI538" s="15"/>
      <c r="AJ538" s="15"/>
    </row>
    <row r="539" spans="2:36">
      <c r="B539" s="32"/>
      <c r="C539" s="32"/>
      <c r="D539" s="32"/>
      <c r="E539" s="32"/>
      <c r="F539" s="32"/>
      <c r="G539" s="32"/>
      <c r="H539" s="32"/>
      <c r="I539" s="32"/>
      <c r="J539" s="32"/>
      <c r="K539" s="32"/>
      <c r="L539" s="32"/>
      <c r="Q539" s="2"/>
      <c r="R539" s="4"/>
      <c r="S539" s="4"/>
      <c r="T539" s="4"/>
      <c r="V539" s="2"/>
      <c r="W539" s="2"/>
      <c r="X539" s="2"/>
      <c r="Y539" s="36"/>
      <c r="Z539" s="35"/>
      <c r="AA539" s="35"/>
      <c r="AB539" s="35"/>
      <c r="AC539" s="2"/>
      <c r="AD539" s="2"/>
      <c r="AE539" s="2"/>
      <c r="AF539" s="36"/>
      <c r="AG539" s="15"/>
      <c r="AH539" s="15"/>
      <c r="AI539" s="15"/>
      <c r="AJ539" s="15"/>
    </row>
    <row r="540" spans="2:36">
      <c r="B540" s="32"/>
      <c r="C540" s="32"/>
      <c r="D540" s="32"/>
      <c r="E540" s="32"/>
      <c r="F540" s="32"/>
      <c r="G540" s="32"/>
      <c r="H540" s="32"/>
      <c r="I540" s="32"/>
      <c r="J540" s="32"/>
      <c r="K540" s="32"/>
      <c r="L540" s="32"/>
      <c r="Q540" s="2"/>
      <c r="R540" s="4"/>
      <c r="S540" s="4"/>
      <c r="T540" s="4"/>
      <c r="V540" s="2"/>
      <c r="W540" s="2"/>
      <c r="X540" s="2"/>
      <c r="Y540" s="36"/>
      <c r="Z540" s="35"/>
      <c r="AA540" s="35"/>
      <c r="AB540" s="35"/>
      <c r="AC540" s="2"/>
      <c r="AD540" s="2"/>
      <c r="AE540" s="2"/>
      <c r="AF540" s="36"/>
      <c r="AG540" s="15"/>
      <c r="AH540" s="15"/>
      <c r="AI540" s="15"/>
      <c r="AJ540" s="15"/>
    </row>
    <row r="541" spans="2:36">
      <c r="B541" s="32"/>
      <c r="C541" s="32"/>
      <c r="D541" s="32"/>
      <c r="E541" s="32"/>
      <c r="F541" s="32"/>
      <c r="G541" s="32"/>
      <c r="H541" s="32"/>
      <c r="I541" s="32"/>
      <c r="J541" s="32"/>
      <c r="K541" s="32"/>
      <c r="L541" s="32"/>
      <c r="Q541" s="2"/>
      <c r="R541" s="4"/>
      <c r="S541" s="4"/>
      <c r="T541" s="4"/>
      <c r="V541" s="2"/>
      <c r="W541" s="2"/>
      <c r="X541" s="2"/>
      <c r="Y541" s="36"/>
      <c r="Z541" s="35"/>
      <c r="AA541" s="35"/>
      <c r="AB541" s="35"/>
      <c r="AC541" s="2"/>
      <c r="AD541" s="2"/>
      <c r="AE541" s="2"/>
      <c r="AF541" s="36"/>
      <c r="AG541" s="15"/>
      <c r="AH541" s="15"/>
      <c r="AI541" s="15"/>
      <c r="AJ541" s="15"/>
    </row>
    <row r="542" spans="2:36">
      <c r="B542" s="32"/>
      <c r="C542" s="32"/>
      <c r="D542" s="32"/>
      <c r="E542" s="32"/>
      <c r="F542" s="32"/>
      <c r="G542" s="32"/>
      <c r="H542" s="32"/>
      <c r="I542" s="32"/>
      <c r="J542" s="32"/>
      <c r="K542" s="32"/>
      <c r="L542" s="32"/>
      <c r="Q542" s="2"/>
      <c r="R542" s="4"/>
      <c r="S542" s="4"/>
      <c r="T542" s="4"/>
      <c r="V542" s="2"/>
      <c r="W542" s="2"/>
      <c r="X542" s="2"/>
      <c r="Y542" s="36"/>
      <c r="Z542" s="35"/>
      <c r="AA542" s="35"/>
      <c r="AB542" s="35"/>
      <c r="AC542" s="2"/>
      <c r="AD542" s="2"/>
      <c r="AE542" s="2"/>
      <c r="AF542" s="36"/>
      <c r="AG542" s="15"/>
      <c r="AH542" s="15"/>
      <c r="AI542" s="15"/>
      <c r="AJ542" s="15"/>
    </row>
    <row r="543" spans="2:36">
      <c r="B543" s="32"/>
      <c r="C543" s="32"/>
      <c r="D543" s="32"/>
      <c r="E543" s="32"/>
      <c r="F543" s="32"/>
      <c r="G543" s="32"/>
      <c r="H543" s="32"/>
      <c r="I543" s="32"/>
      <c r="J543" s="32"/>
      <c r="K543" s="32"/>
      <c r="L543" s="32"/>
      <c r="Q543" s="2"/>
      <c r="R543" s="4"/>
      <c r="S543" s="4"/>
      <c r="T543" s="4"/>
      <c r="V543" s="2"/>
      <c r="W543" s="2"/>
      <c r="X543" s="2"/>
      <c r="Y543" s="36"/>
      <c r="Z543" s="35"/>
      <c r="AA543" s="35"/>
      <c r="AB543" s="35"/>
      <c r="AC543" s="2"/>
      <c r="AD543" s="2"/>
      <c r="AE543" s="2"/>
      <c r="AF543" s="36"/>
      <c r="AG543" s="15"/>
      <c r="AH543" s="15"/>
      <c r="AI543" s="15"/>
      <c r="AJ543" s="15"/>
    </row>
    <row r="544" spans="2:36">
      <c r="B544" s="32"/>
      <c r="C544" s="32"/>
      <c r="D544" s="32"/>
      <c r="E544" s="32"/>
      <c r="F544" s="32"/>
      <c r="G544" s="32"/>
      <c r="H544" s="32"/>
      <c r="I544" s="32"/>
      <c r="J544" s="32"/>
      <c r="K544" s="32"/>
      <c r="L544" s="32"/>
      <c r="Q544" s="2"/>
      <c r="R544" s="4"/>
      <c r="S544" s="4"/>
      <c r="T544" s="4"/>
      <c r="V544" s="2"/>
      <c r="W544" s="2"/>
      <c r="X544" s="2"/>
      <c r="Y544" s="36"/>
      <c r="Z544" s="35"/>
      <c r="AA544" s="35"/>
      <c r="AB544" s="35"/>
      <c r="AC544" s="2"/>
      <c r="AD544" s="2"/>
      <c r="AE544" s="2"/>
      <c r="AF544" s="36"/>
      <c r="AG544" s="15"/>
      <c r="AH544" s="15"/>
      <c r="AI544" s="15"/>
      <c r="AJ544" s="15"/>
    </row>
    <row r="545" spans="2:36">
      <c r="B545" s="32"/>
      <c r="C545" s="32"/>
      <c r="D545" s="32"/>
      <c r="E545" s="32"/>
      <c r="F545" s="32"/>
      <c r="G545" s="32"/>
      <c r="H545" s="32"/>
      <c r="I545" s="32"/>
      <c r="J545" s="32"/>
      <c r="K545" s="32"/>
      <c r="L545" s="32"/>
      <c r="Q545" s="2"/>
      <c r="R545" s="4"/>
      <c r="S545" s="4"/>
      <c r="T545" s="4"/>
      <c r="V545" s="2"/>
      <c r="W545" s="2"/>
      <c r="X545" s="2"/>
      <c r="Y545" s="36"/>
      <c r="Z545" s="35"/>
      <c r="AA545" s="35"/>
      <c r="AB545" s="35"/>
      <c r="AC545" s="2"/>
      <c r="AD545" s="2"/>
      <c r="AE545" s="2"/>
      <c r="AF545" s="36"/>
      <c r="AG545" s="15"/>
      <c r="AH545" s="15"/>
      <c r="AI545" s="15"/>
      <c r="AJ545" s="15"/>
    </row>
    <row r="546" spans="2:36">
      <c r="B546" s="32"/>
      <c r="C546" s="32"/>
      <c r="D546" s="32"/>
      <c r="E546" s="32"/>
      <c r="F546" s="32"/>
      <c r="G546" s="32"/>
      <c r="H546" s="32"/>
      <c r="I546" s="32"/>
      <c r="J546" s="32"/>
      <c r="K546" s="32"/>
      <c r="L546" s="32"/>
      <c r="Q546" s="2"/>
      <c r="R546" s="4"/>
      <c r="S546" s="4"/>
      <c r="T546" s="4"/>
      <c r="V546" s="2"/>
      <c r="W546" s="2"/>
      <c r="X546" s="2"/>
      <c r="Y546" s="36"/>
      <c r="Z546" s="35"/>
      <c r="AA546" s="35"/>
      <c r="AB546" s="35"/>
      <c r="AC546" s="2"/>
      <c r="AD546" s="2"/>
      <c r="AE546" s="2"/>
      <c r="AF546" s="36"/>
      <c r="AG546" s="15"/>
      <c r="AH546" s="15"/>
      <c r="AI546" s="15"/>
      <c r="AJ546" s="15"/>
    </row>
    <row r="547" spans="2:36">
      <c r="B547" s="32"/>
      <c r="C547" s="32"/>
      <c r="D547" s="32"/>
      <c r="E547" s="32"/>
      <c r="F547" s="32"/>
      <c r="G547" s="32"/>
      <c r="H547" s="32"/>
      <c r="I547" s="32"/>
      <c r="J547" s="32"/>
      <c r="K547" s="32"/>
      <c r="L547" s="32"/>
      <c r="Q547" s="2"/>
      <c r="R547" s="4"/>
      <c r="S547" s="4"/>
      <c r="T547" s="4"/>
      <c r="V547" s="2"/>
      <c r="W547" s="2"/>
      <c r="X547" s="2"/>
      <c r="Y547" s="36"/>
      <c r="Z547" s="35"/>
      <c r="AA547" s="35"/>
      <c r="AB547" s="35"/>
      <c r="AC547" s="2"/>
      <c r="AD547" s="2"/>
      <c r="AE547" s="2"/>
      <c r="AF547" s="36"/>
      <c r="AG547" s="15"/>
      <c r="AH547" s="15"/>
      <c r="AI547" s="15"/>
      <c r="AJ547" s="15"/>
    </row>
    <row r="548" spans="2:36">
      <c r="B548" s="32"/>
      <c r="C548" s="32"/>
      <c r="D548" s="32"/>
      <c r="E548" s="32"/>
      <c r="F548" s="32"/>
      <c r="G548" s="32"/>
      <c r="H548" s="32"/>
      <c r="I548" s="32"/>
      <c r="J548" s="32"/>
      <c r="K548" s="32"/>
      <c r="L548" s="32"/>
      <c r="Q548" s="2"/>
      <c r="R548" s="4"/>
      <c r="S548" s="4"/>
      <c r="T548" s="4"/>
      <c r="V548" s="2"/>
      <c r="W548" s="2"/>
      <c r="X548" s="2"/>
      <c r="Y548" s="36"/>
      <c r="Z548" s="35"/>
      <c r="AA548" s="35"/>
      <c r="AB548" s="35"/>
      <c r="AC548" s="2"/>
      <c r="AD548" s="2"/>
      <c r="AE548" s="2"/>
      <c r="AF548" s="36"/>
      <c r="AG548" s="15"/>
      <c r="AH548" s="15"/>
      <c r="AI548" s="15"/>
      <c r="AJ548" s="15"/>
    </row>
    <row r="549" spans="2:36">
      <c r="B549" s="32"/>
      <c r="C549" s="32"/>
      <c r="D549" s="32"/>
      <c r="E549" s="32"/>
      <c r="F549" s="32"/>
      <c r="G549" s="32"/>
      <c r="H549" s="32"/>
      <c r="I549" s="32"/>
      <c r="J549" s="32"/>
      <c r="K549" s="32"/>
      <c r="L549" s="32"/>
      <c r="Q549" s="2"/>
      <c r="R549" s="4"/>
      <c r="S549" s="4"/>
      <c r="T549" s="4"/>
      <c r="V549" s="2"/>
      <c r="W549" s="2"/>
      <c r="X549" s="2"/>
      <c r="Y549" s="36"/>
      <c r="Z549" s="35"/>
      <c r="AA549" s="35"/>
      <c r="AB549" s="35"/>
      <c r="AC549" s="2"/>
      <c r="AD549" s="2"/>
      <c r="AE549" s="2"/>
      <c r="AF549" s="36"/>
      <c r="AG549" s="15"/>
      <c r="AH549" s="15"/>
      <c r="AI549" s="15"/>
      <c r="AJ549" s="15"/>
    </row>
    <row r="550" spans="2:36">
      <c r="B550" s="32"/>
      <c r="C550" s="32"/>
      <c r="D550" s="32"/>
      <c r="E550" s="32"/>
      <c r="F550" s="32"/>
      <c r="G550" s="32"/>
      <c r="H550" s="32"/>
      <c r="I550" s="32"/>
      <c r="J550" s="32"/>
      <c r="K550" s="32"/>
      <c r="L550" s="32"/>
      <c r="Q550" s="2"/>
      <c r="R550" s="4"/>
      <c r="S550" s="4"/>
      <c r="T550" s="4"/>
      <c r="V550" s="2"/>
      <c r="W550" s="2"/>
      <c r="X550" s="2"/>
      <c r="Y550" s="36"/>
      <c r="Z550" s="35"/>
      <c r="AA550" s="35"/>
      <c r="AB550" s="35"/>
      <c r="AC550" s="2"/>
      <c r="AD550" s="2"/>
      <c r="AE550" s="2"/>
      <c r="AF550" s="36"/>
      <c r="AG550" s="15"/>
      <c r="AH550" s="15"/>
      <c r="AI550" s="15"/>
      <c r="AJ550" s="15"/>
    </row>
    <row r="551" spans="2:36">
      <c r="B551" s="32"/>
      <c r="C551" s="32"/>
      <c r="D551" s="32"/>
      <c r="E551" s="32"/>
      <c r="F551" s="32"/>
      <c r="G551" s="32"/>
      <c r="H551" s="32"/>
      <c r="I551" s="32"/>
      <c r="J551" s="32"/>
      <c r="K551" s="32"/>
      <c r="L551" s="32"/>
      <c r="Q551" s="2"/>
      <c r="R551" s="4"/>
      <c r="S551" s="4"/>
      <c r="T551" s="4"/>
      <c r="V551" s="2"/>
      <c r="W551" s="2"/>
      <c r="X551" s="2"/>
      <c r="Y551" s="36"/>
      <c r="Z551" s="35"/>
      <c r="AA551" s="35"/>
      <c r="AB551" s="35"/>
      <c r="AC551" s="2"/>
      <c r="AD551" s="2"/>
      <c r="AE551" s="2"/>
      <c r="AF551" s="36"/>
      <c r="AG551" s="15"/>
      <c r="AH551" s="15"/>
      <c r="AI551" s="15"/>
      <c r="AJ551" s="15"/>
    </row>
    <row r="552" spans="2:36">
      <c r="B552" s="32"/>
      <c r="C552" s="32"/>
      <c r="D552" s="32"/>
      <c r="E552" s="32"/>
      <c r="F552" s="32"/>
      <c r="G552" s="32"/>
      <c r="H552" s="32"/>
      <c r="I552" s="32"/>
      <c r="J552" s="32"/>
      <c r="K552" s="32"/>
      <c r="L552" s="32"/>
      <c r="Q552" s="2"/>
      <c r="R552" s="4"/>
      <c r="S552" s="4"/>
      <c r="T552" s="4"/>
      <c r="V552" s="2"/>
      <c r="W552" s="2"/>
      <c r="X552" s="2"/>
      <c r="Y552" s="36"/>
      <c r="Z552" s="35"/>
      <c r="AA552" s="35"/>
      <c r="AB552" s="35"/>
      <c r="AC552" s="2"/>
      <c r="AD552" s="2"/>
      <c r="AE552" s="2"/>
      <c r="AF552" s="36"/>
      <c r="AG552" s="15"/>
      <c r="AH552" s="15"/>
      <c r="AI552" s="15"/>
      <c r="AJ552" s="15"/>
    </row>
    <row r="553" spans="2:36">
      <c r="B553" s="32"/>
      <c r="C553" s="32"/>
      <c r="D553" s="32"/>
      <c r="E553" s="32"/>
      <c r="F553" s="32"/>
      <c r="G553" s="32"/>
      <c r="H553" s="32"/>
      <c r="I553" s="32"/>
      <c r="J553" s="32"/>
      <c r="K553" s="32"/>
      <c r="L553" s="32"/>
      <c r="Q553" s="2"/>
      <c r="R553" s="4"/>
      <c r="S553" s="4"/>
      <c r="T553" s="4"/>
      <c r="V553" s="2"/>
      <c r="W553" s="2"/>
      <c r="X553" s="2"/>
      <c r="Y553" s="36"/>
      <c r="Z553" s="35"/>
      <c r="AA553" s="35"/>
      <c r="AB553" s="35"/>
      <c r="AC553" s="2"/>
      <c r="AD553" s="2"/>
      <c r="AE553" s="2"/>
      <c r="AF553" s="36"/>
      <c r="AG553" s="15"/>
      <c r="AH553" s="15"/>
      <c r="AI553" s="15"/>
      <c r="AJ553" s="15"/>
    </row>
    <row r="554" spans="2:36">
      <c r="B554" s="32"/>
      <c r="C554" s="32"/>
      <c r="D554" s="32"/>
      <c r="E554" s="32"/>
      <c r="F554" s="32"/>
      <c r="G554" s="32"/>
      <c r="H554" s="32"/>
      <c r="I554" s="32"/>
      <c r="J554" s="32"/>
      <c r="K554" s="32"/>
      <c r="L554" s="32"/>
      <c r="Q554" s="2"/>
      <c r="R554" s="4"/>
      <c r="S554" s="4"/>
      <c r="T554" s="4"/>
      <c r="V554" s="2"/>
      <c r="W554" s="2"/>
      <c r="X554" s="2"/>
      <c r="Y554" s="36"/>
      <c r="Z554" s="35"/>
      <c r="AA554" s="35"/>
      <c r="AB554" s="35"/>
      <c r="AC554" s="2"/>
      <c r="AD554" s="2"/>
      <c r="AE554" s="2"/>
      <c r="AF554" s="36"/>
      <c r="AG554" s="15"/>
      <c r="AH554" s="15"/>
      <c r="AI554" s="15"/>
      <c r="AJ554" s="15"/>
    </row>
    <row r="555" spans="2:36">
      <c r="B555" s="32"/>
      <c r="C555" s="32"/>
      <c r="D555" s="32"/>
      <c r="E555" s="32"/>
      <c r="F555" s="32"/>
      <c r="G555" s="32"/>
      <c r="H555" s="32"/>
      <c r="I555" s="32"/>
      <c r="J555" s="32"/>
      <c r="K555" s="32"/>
      <c r="L555" s="32"/>
      <c r="Q555" s="2"/>
      <c r="R555" s="4"/>
      <c r="S555" s="4"/>
      <c r="T555" s="4"/>
      <c r="V555" s="2"/>
      <c r="W555" s="2"/>
      <c r="X555" s="2"/>
      <c r="Y555" s="36"/>
      <c r="Z555" s="35"/>
      <c r="AA555" s="35"/>
      <c r="AB555" s="35"/>
      <c r="AC555" s="2"/>
      <c r="AD555" s="2"/>
      <c r="AE555" s="2"/>
      <c r="AF555" s="36"/>
      <c r="AG555" s="15"/>
      <c r="AH555" s="15"/>
      <c r="AI555" s="15"/>
      <c r="AJ555" s="15"/>
    </row>
    <row r="556" spans="2:36">
      <c r="B556" s="32"/>
      <c r="C556" s="32"/>
      <c r="D556" s="32"/>
      <c r="E556" s="32"/>
      <c r="F556" s="32"/>
      <c r="G556" s="32"/>
      <c r="H556" s="32"/>
      <c r="I556" s="32"/>
      <c r="J556" s="32"/>
      <c r="K556" s="32"/>
      <c r="L556" s="32"/>
      <c r="Q556" s="2"/>
      <c r="R556" s="4"/>
      <c r="S556" s="4"/>
      <c r="T556" s="4"/>
      <c r="V556" s="2"/>
      <c r="W556" s="2"/>
      <c r="X556" s="2"/>
      <c r="Y556" s="36"/>
      <c r="Z556" s="35"/>
      <c r="AA556" s="35"/>
      <c r="AB556" s="35"/>
      <c r="AC556" s="2"/>
      <c r="AD556" s="2"/>
      <c r="AE556" s="2"/>
      <c r="AF556" s="36"/>
      <c r="AG556" s="15"/>
      <c r="AH556" s="15"/>
      <c r="AI556" s="15"/>
      <c r="AJ556" s="15"/>
    </row>
    <row r="557" spans="2:36">
      <c r="B557" s="32"/>
      <c r="C557" s="32"/>
      <c r="D557" s="32"/>
      <c r="E557" s="32"/>
      <c r="F557" s="32"/>
      <c r="G557" s="32"/>
      <c r="H557" s="32"/>
      <c r="I557" s="32"/>
      <c r="J557" s="32"/>
      <c r="K557" s="32"/>
      <c r="L557" s="32"/>
      <c r="Q557" s="2"/>
      <c r="R557" s="4"/>
      <c r="S557" s="4"/>
      <c r="T557" s="4"/>
      <c r="V557" s="2"/>
      <c r="W557" s="2"/>
      <c r="X557" s="2"/>
      <c r="Y557" s="36"/>
      <c r="Z557" s="35"/>
      <c r="AA557" s="35"/>
      <c r="AB557" s="35"/>
      <c r="AC557" s="2"/>
      <c r="AD557" s="2"/>
      <c r="AE557" s="2"/>
      <c r="AF557" s="36"/>
      <c r="AG557" s="15"/>
      <c r="AH557" s="15"/>
      <c r="AI557" s="15"/>
      <c r="AJ557" s="15"/>
    </row>
    <row r="558" spans="2:36">
      <c r="B558" s="32"/>
      <c r="C558" s="32"/>
      <c r="D558" s="32"/>
      <c r="E558" s="32"/>
      <c r="F558" s="32"/>
      <c r="G558" s="32"/>
      <c r="H558" s="32"/>
      <c r="I558" s="32"/>
      <c r="J558" s="32"/>
      <c r="K558" s="32"/>
      <c r="L558" s="32"/>
      <c r="Q558" s="2"/>
      <c r="R558" s="4"/>
      <c r="S558" s="4"/>
      <c r="T558" s="4"/>
      <c r="V558" s="2"/>
      <c r="W558" s="2"/>
      <c r="X558" s="2"/>
      <c r="Y558" s="36"/>
      <c r="Z558" s="35"/>
      <c r="AA558" s="35"/>
      <c r="AB558" s="35"/>
      <c r="AC558" s="2"/>
      <c r="AD558" s="2"/>
      <c r="AE558" s="2"/>
      <c r="AF558" s="36"/>
      <c r="AG558" s="15"/>
      <c r="AH558" s="15"/>
      <c r="AI558" s="15"/>
      <c r="AJ558" s="15"/>
    </row>
    <row r="559" spans="2:36">
      <c r="B559" s="32"/>
      <c r="C559" s="32"/>
      <c r="D559" s="32"/>
      <c r="E559" s="32"/>
      <c r="F559" s="32"/>
      <c r="G559" s="32"/>
      <c r="H559" s="32"/>
      <c r="I559" s="32"/>
      <c r="J559" s="32"/>
      <c r="K559" s="32"/>
      <c r="L559" s="32"/>
      <c r="Q559" s="2"/>
      <c r="R559" s="4"/>
      <c r="S559" s="4"/>
      <c r="T559" s="4"/>
      <c r="V559" s="2"/>
      <c r="W559" s="2"/>
      <c r="X559" s="2"/>
      <c r="Y559" s="36"/>
      <c r="Z559" s="35"/>
      <c r="AA559" s="35"/>
      <c r="AB559" s="35"/>
      <c r="AC559" s="2"/>
      <c r="AD559" s="2"/>
      <c r="AE559" s="2"/>
      <c r="AF559" s="36"/>
      <c r="AG559" s="15"/>
      <c r="AH559" s="15"/>
      <c r="AI559" s="15"/>
      <c r="AJ559" s="15"/>
    </row>
    <row r="560" spans="2:36">
      <c r="B560" s="32"/>
      <c r="C560" s="32"/>
      <c r="D560" s="32"/>
      <c r="E560" s="32"/>
      <c r="F560" s="32"/>
      <c r="G560" s="32"/>
      <c r="H560" s="32"/>
      <c r="I560" s="32"/>
      <c r="J560" s="32"/>
      <c r="K560" s="32"/>
      <c r="L560" s="32"/>
      <c r="Q560" s="2"/>
      <c r="R560" s="4"/>
      <c r="S560" s="4"/>
      <c r="T560" s="4"/>
      <c r="V560" s="2"/>
      <c r="W560" s="2"/>
      <c r="X560" s="2"/>
      <c r="Y560" s="36"/>
      <c r="Z560" s="35"/>
      <c r="AA560" s="35"/>
      <c r="AB560" s="35"/>
      <c r="AC560" s="2"/>
      <c r="AD560" s="2"/>
      <c r="AE560" s="2"/>
      <c r="AF560" s="36"/>
      <c r="AG560" s="15"/>
      <c r="AH560" s="15"/>
      <c r="AI560" s="15"/>
      <c r="AJ560" s="15"/>
    </row>
    <row r="561" spans="2:36">
      <c r="B561" s="32"/>
      <c r="C561" s="32"/>
      <c r="D561" s="32"/>
      <c r="E561" s="32"/>
      <c r="F561" s="32"/>
      <c r="G561" s="32"/>
      <c r="H561" s="32"/>
      <c r="I561" s="32"/>
      <c r="J561" s="32"/>
      <c r="K561" s="32"/>
      <c r="L561" s="32"/>
      <c r="Q561" s="2"/>
      <c r="R561" s="4"/>
      <c r="S561" s="4"/>
      <c r="T561" s="4"/>
      <c r="V561" s="2"/>
      <c r="W561" s="2"/>
      <c r="X561" s="2"/>
      <c r="Y561" s="36"/>
      <c r="Z561" s="35"/>
      <c r="AA561" s="35"/>
      <c r="AB561" s="35"/>
      <c r="AC561" s="2"/>
      <c r="AD561" s="2"/>
      <c r="AE561" s="2"/>
      <c r="AF561" s="36"/>
      <c r="AG561" s="15"/>
      <c r="AH561" s="15"/>
      <c r="AI561" s="15"/>
      <c r="AJ561" s="15"/>
    </row>
    <row r="562" spans="2:36">
      <c r="B562" s="32"/>
      <c r="C562" s="32"/>
      <c r="D562" s="32"/>
      <c r="E562" s="32"/>
      <c r="F562" s="32"/>
      <c r="G562" s="32"/>
      <c r="H562" s="32"/>
      <c r="I562" s="32"/>
      <c r="J562" s="32"/>
      <c r="K562" s="32"/>
      <c r="L562" s="32"/>
      <c r="Q562" s="2"/>
      <c r="R562" s="4"/>
      <c r="S562" s="4"/>
      <c r="T562" s="4"/>
      <c r="V562" s="2"/>
      <c r="W562" s="2"/>
      <c r="X562" s="2"/>
      <c r="Y562" s="36"/>
      <c r="Z562" s="35"/>
      <c r="AA562" s="35"/>
      <c r="AB562" s="35"/>
      <c r="AC562" s="2"/>
      <c r="AD562" s="2"/>
      <c r="AE562" s="2"/>
      <c r="AF562" s="36"/>
      <c r="AG562" s="15"/>
      <c r="AH562" s="15"/>
      <c r="AI562" s="15"/>
      <c r="AJ562" s="15"/>
    </row>
    <row r="563" spans="2:36">
      <c r="B563" s="32"/>
      <c r="C563" s="32"/>
      <c r="D563" s="32"/>
      <c r="E563" s="32"/>
      <c r="F563" s="32"/>
      <c r="G563" s="32"/>
      <c r="H563" s="32"/>
      <c r="I563" s="32"/>
      <c r="J563" s="32"/>
      <c r="K563" s="32"/>
      <c r="L563" s="32"/>
      <c r="Q563" s="2"/>
      <c r="R563" s="4"/>
      <c r="S563" s="4"/>
      <c r="T563" s="4"/>
      <c r="V563" s="2"/>
      <c r="W563" s="2"/>
      <c r="X563" s="2"/>
      <c r="Y563" s="36"/>
      <c r="Z563" s="35"/>
      <c r="AA563" s="35"/>
      <c r="AB563" s="35"/>
      <c r="AC563" s="2"/>
      <c r="AD563" s="2"/>
      <c r="AE563" s="2"/>
      <c r="AF563" s="36"/>
      <c r="AG563" s="15"/>
      <c r="AH563" s="15"/>
      <c r="AI563" s="15"/>
      <c r="AJ563" s="15"/>
    </row>
    <row r="564" spans="2:36">
      <c r="B564" s="32"/>
      <c r="C564" s="32"/>
      <c r="D564" s="32"/>
      <c r="E564" s="32"/>
      <c r="F564" s="32"/>
      <c r="G564" s="32"/>
      <c r="H564" s="32"/>
      <c r="I564" s="32"/>
      <c r="J564" s="32"/>
      <c r="K564" s="32"/>
      <c r="L564" s="32"/>
      <c r="Q564" s="2"/>
      <c r="R564" s="4"/>
      <c r="S564" s="4"/>
      <c r="T564" s="4"/>
      <c r="V564" s="2"/>
      <c r="W564" s="2"/>
      <c r="X564" s="2"/>
      <c r="Y564" s="36"/>
      <c r="Z564" s="35"/>
      <c r="AA564" s="35"/>
      <c r="AB564" s="35"/>
      <c r="AC564" s="2"/>
      <c r="AD564" s="2"/>
      <c r="AE564" s="2"/>
      <c r="AF564" s="36"/>
      <c r="AG564" s="15"/>
      <c r="AH564" s="15"/>
      <c r="AI564" s="15"/>
      <c r="AJ564" s="15"/>
    </row>
    <row r="565" spans="2:36">
      <c r="B565" s="32"/>
      <c r="C565" s="32"/>
      <c r="D565" s="32"/>
      <c r="E565" s="32"/>
      <c r="F565" s="32"/>
      <c r="G565" s="32"/>
      <c r="H565" s="32"/>
      <c r="I565" s="32"/>
      <c r="J565" s="32"/>
      <c r="K565" s="32"/>
      <c r="L565" s="32"/>
      <c r="Q565" s="2"/>
      <c r="R565" s="4"/>
      <c r="S565" s="4"/>
      <c r="T565" s="4"/>
      <c r="V565" s="2"/>
      <c r="W565" s="2"/>
      <c r="X565" s="2"/>
      <c r="Y565" s="36"/>
      <c r="Z565" s="35"/>
      <c r="AA565" s="35"/>
      <c r="AB565" s="35"/>
      <c r="AC565" s="2"/>
      <c r="AD565" s="2"/>
      <c r="AE565" s="2"/>
      <c r="AF565" s="36"/>
      <c r="AG565" s="15"/>
      <c r="AH565" s="15"/>
      <c r="AI565" s="15"/>
      <c r="AJ565" s="15"/>
    </row>
    <row r="566" spans="2:36">
      <c r="B566" s="32"/>
      <c r="C566" s="32"/>
      <c r="D566" s="32"/>
      <c r="E566" s="32"/>
      <c r="F566" s="32"/>
      <c r="G566" s="32"/>
      <c r="H566" s="32"/>
      <c r="I566" s="32"/>
      <c r="J566" s="32"/>
      <c r="K566" s="32"/>
      <c r="L566" s="32"/>
      <c r="Q566" s="2"/>
      <c r="R566" s="4"/>
      <c r="S566" s="4"/>
      <c r="T566" s="4"/>
      <c r="V566" s="2"/>
      <c r="W566" s="2"/>
      <c r="X566" s="2"/>
      <c r="Y566" s="36"/>
      <c r="Z566" s="35"/>
      <c r="AA566" s="35"/>
      <c r="AB566" s="35"/>
      <c r="AC566" s="2"/>
      <c r="AD566" s="2"/>
      <c r="AE566" s="2"/>
      <c r="AF566" s="36"/>
      <c r="AG566" s="15"/>
      <c r="AH566" s="15"/>
      <c r="AI566" s="15"/>
      <c r="AJ566" s="15"/>
    </row>
    <row r="567" spans="2:36">
      <c r="B567" s="32"/>
      <c r="C567" s="32"/>
      <c r="D567" s="32"/>
      <c r="E567" s="32"/>
      <c r="F567" s="32"/>
      <c r="G567" s="32"/>
      <c r="H567" s="32"/>
      <c r="I567" s="32"/>
      <c r="J567" s="32"/>
      <c r="K567" s="32"/>
      <c r="L567" s="32"/>
      <c r="Q567" s="2"/>
      <c r="R567" s="4"/>
      <c r="S567" s="4"/>
      <c r="T567" s="4"/>
      <c r="V567" s="2"/>
      <c r="W567" s="2"/>
      <c r="X567" s="2"/>
      <c r="Y567" s="36"/>
      <c r="Z567" s="35"/>
      <c r="AA567" s="35"/>
      <c r="AB567" s="35"/>
      <c r="AC567" s="2"/>
      <c r="AD567" s="2"/>
      <c r="AE567" s="2"/>
      <c r="AF567" s="36"/>
      <c r="AG567" s="15"/>
      <c r="AH567" s="15"/>
      <c r="AI567" s="15"/>
      <c r="AJ567" s="15"/>
    </row>
    <row r="568" spans="2:36">
      <c r="B568" s="32"/>
      <c r="C568" s="32"/>
      <c r="D568" s="32"/>
      <c r="E568" s="32"/>
      <c r="F568" s="32"/>
      <c r="G568" s="32"/>
      <c r="H568" s="32"/>
      <c r="I568" s="32"/>
      <c r="J568" s="32"/>
      <c r="K568" s="32"/>
      <c r="L568" s="32"/>
      <c r="Q568" s="2"/>
      <c r="R568" s="4"/>
      <c r="S568" s="4"/>
      <c r="T568" s="4"/>
      <c r="V568" s="2"/>
      <c r="W568" s="2"/>
      <c r="X568" s="2"/>
      <c r="Y568" s="36"/>
      <c r="Z568" s="35"/>
      <c r="AA568" s="35"/>
      <c r="AB568" s="35"/>
      <c r="AC568" s="2"/>
      <c r="AD568" s="2"/>
      <c r="AE568" s="2"/>
      <c r="AF568" s="36"/>
      <c r="AG568" s="15"/>
      <c r="AH568" s="15"/>
      <c r="AI568" s="15"/>
      <c r="AJ568" s="15"/>
    </row>
    <row r="569" spans="2:36">
      <c r="B569" s="32"/>
      <c r="C569" s="32"/>
      <c r="D569" s="32"/>
      <c r="E569" s="32"/>
      <c r="F569" s="32"/>
      <c r="G569" s="32"/>
      <c r="H569" s="32"/>
      <c r="I569" s="32"/>
      <c r="J569" s="32"/>
      <c r="K569" s="32"/>
      <c r="L569" s="32"/>
      <c r="Q569" s="2"/>
      <c r="R569" s="4"/>
      <c r="S569" s="4"/>
      <c r="T569" s="4"/>
      <c r="V569" s="2"/>
      <c r="W569" s="2"/>
      <c r="X569" s="2"/>
      <c r="Y569" s="36"/>
      <c r="Z569" s="35"/>
      <c r="AA569" s="35"/>
      <c r="AB569" s="35"/>
      <c r="AC569" s="2"/>
      <c r="AD569" s="2"/>
      <c r="AE569" s="2"/>
      <c r="AF569" s="36"/>
      <c r="AG569" s="15"/>
      <c r="AH569" s="15"/>
      <c r="AI569" s="15"/>
      <c r="AJ569" s="15"/>
    </row>
    <row r="570" spans="2:36">
      <c r="B570" s="32"/>
      <c r="C570" s="32"/>
      <c r="D570" s="32"/>
      <c r="E570" s="32"/>
      <c r="F570" s="32"/>
      <c r="G570" s="32"/>
      <c r="H570" s="32"/>
      <c r="I570" s="32"/>
      <c r="J570" s="32"/>
      <c r="K570" s="32"/>
      <c r="L570" s="32"/>
      <c r="Q570" s="2"/>
      <c r="R570" s="4"/>
      <c r="S570" s="4"/>
      <c r="T570" s="4"/>
      <c r="V570" s="2"/>
      <c r="W570" s="2"/>
      <c r="X570" s="2"/>
      <c r="Y570" s="36"/>
      <c r="Z570" s="35"/>
      <c r="AA570" s="35"/>
      <c r="AB570" s="35"/>
      <c r="AC570" s="2"/>
      <c r="AD570" s="2"/>
      <c r="AE570" s="2"/>
      <c r="AF570" s="36"/>
      <c r="AG570" s="15"/>
      <c r="AH570" s="15"/>
      <c r="AI570" s="15"/>
      <c r="AJ570" s="15"/>
    </row>
    <row r="571" spans="2:36">
      <c r="B571" s="32"/>
      <c r="C571" s="32"/>
      <c r="D571" s="32"/>
      <c r="E571" s="32"/>
      <c r="F571" s="32"/>
      <c r="G571" s="32"/>
      <c r="H571" s="32"/>
      <c r="I571" s="32"/>
      <c r="J571" s="32"/>
      <c r="K571" s="32"/>
      <c r="L571" s="32"/>
      <c r="Q571" s="2"/>
      <c r="R571" s="4"/>
      <c r="S571" s="4"/>
      <c r="T571" s="4"/>
      <c r="V571" s="2"/>
      <c r="W571" s="2"/>
      <c r="X571" s="2"/>
      <c r="Y571" s="36"/>
      <c r="Z571" s="35"/>
      <c r="AA571" s="35"/>
      <c r="AB571" s="35"/>
      <c r="AC571" s="2"/>
      <c r="AD571" s="2"/>
      <c r="AE571" s="2"/>
      <c r="AF571" s="36"/>
      <c r="AG571" s="15"/>
      <c r="AH571" s="15"/>
      <c r="AI571" s="15"/>
      <c r="AJ571" s="15"/>
    </row>
    <row r="572" spans="2:36">
      <c r="B572" s="32"/>
      <c r="C572" s="32"/>
      <c r="D572" s="32"/>
      <c r="E572" s="32"/>
      <c r="F572" s="32"/>
      <c r="G572" s="32"/>
      <c r="H572" s="32"/>
      <c r="I572" s="32"/>
      <c r="J572" s="32"/>
      <c r="K572" s="32"/>
      <c r="L572" s="32"/>
      <c r="Q572" s="2"/>
      <c r="R572" s="4"/>
      <c r="S572" s="4"/>
      <c r="T572" s="4"/>
      <c r="V572" s="2"/>
      <c r="W572" s="2"/>
      <c r="X572" s="2"/>
      <c r="Y572" s="36"/>
      <c r="Z572" s="35"/>
      <c r="AA572" s="35"/>
      <c r="AB572" s="35"/>
      <c r="AC572" s="2"/>
      <c r="AD572" s="2"/>
      <c r="AE572" s="2"/>
      <c r="AF572" s="36"/>
      <c r="AG572" s="15"/>
      <c r="AH572" s="15"/>
      <c r="AI572" s="15"/>
      <c r="AJ572" s="15"/>
    </row>
    <row r="573" spans="2:36">
      <c r="B573" s="32"/>
      <c r="C573" s="32"/>
      <c r="D573" s="32"/>
      <c r="E573" s="32"/>
      <c r="F573" s="32"/>
      <c r="G573" s="32"/>
      <c r="H573" s="32"/>
      <c r="I573" s="32"/>
      <c r="J573" s="32"/>
      <c r="K573" s="32"/>
      <c r="L573" s="32"/>
      <c r="Q573" s="2"/>
      <c r="R573" s="4"/>
      <c r="S573" s="4"/>
      <c r="T573" s="4"/>
      <c r="V573" s="2"/>
      <c r="W573" s="2"/>
      <c r="X573" s="2"/>
      <c r="Y573" s="36"/>
      <c r="Z573" s="35"/>
      <c r="AA573" s="35"/>
      <c r="AB573" s="35"/>
      <c r="AC573" s="2"/>
      <c r="AD573" s="2"/>
      <c r="AE573" s="2"/>
      <c r="AF573" s="36"/>
      <c r="AG573" s="15"/>
      <c r="AH573" s="15"/>
      <c r="AI573" s="15"/>
      <c r="AJ573" s="15"/>
    </row>
    <row r="574" spans="2:36">
      <c r="B574" s="32"/>
      <c r="C574" s="32"/>
      <c r="D574" s="32"/>
      <c r="E574" s="32"/>
      <c r="F574" s="32"/>
      <c r="G574" s="32"/>
      <c r="H574" s="32"/>
      <c r="I574" s="32"/>
      <c r="J574" s="32"/>
      <c r="K574" s="32"/>
      <c r="L574" s="32"/>
      <c r="Q574" s="2"/>
      <c r="R574" s="4"/>
      <c r="S574" s="4"/>
      <c r="T574" s="4"/>
      <c r="V574" s="2"/>
      <c r="W574" s="2"/>
      <c r="X574" s="2"/>
      <c r="Y574" s="36"/>
      <c r="Z574" s="35"/>
      <c r="AA574" s="35"/>
      <c r="AB574" s="35"/>
      <c r="AC574" s="2"/>
      <c r="AD574" s="2"/>
      <c r="AE574" s="2"/>
      <c r="AF574" s="36"/>
      <c r="AG574" s="15"/>
      <c r="AH574" s="15"/>
      <c r="AI574" s="15"/>
      <c r="AJ574" s="15"/>
    </row>
    <row r="575" spans="2:36">
      <c r="B575" s="32"/>
      <c r="C575" s="32"/>
      <c r="D575" s="32"/>
      <c r="E575" s="32"/>
      <c r="F575" s="32"/>
      <c r="G575" s="32"/>
      <c r="H575" s="32"/>
      <c r="I575" s="32"/>
      <c r="J575" s="32"/>
      <c r="K575" s="32"/>
      <c r="L575" s="32"/>
      <c r="Q575" s="2"/>
      <c r="R575" s="4"/>
      <c r="S575" s="4"/>
      <c r="T575" s="4"/>
      <c r="V575" s="2"/>
      <c r="W575" s="2"/>
      <c r="X575" s="2"/>
      <c r="Y575" s="36"/>
      <c r="Z575" s="35"/>
      <c r="AA575" s="35"/>
      <c r="AB575" s="35"/>
      <c r="AC575" s="2"/>
      <c r="AD575" s="2"/>
      <c r="AE575" s="2"/>
      <c r="AF575" s="36"/>
      <c r="AG575" s="15"/>
      <c r="AH575" s="15"/>
      <c r="AI575" s="15"/>
      <c r="AJ575" s="15"/>
    </row>
    <row r="576" spans="2:36">
      <c r="B576" s="32"/>
      <c r="C576" s="32"/>
      <c r="D576" s="32"/>
      <c r="E576" s="32"/>
      <c r="F576" s="32"/>
      <c r="G576" s="32"/>
      <c r="H576" s="32"/>
      <c r="I576" s="32"/>
      <c r="J576" s="32"/>
      <c r="K576" s="32"/>
      <c r="L576" s="32"/>
      <c r="Q576" s="2"/>
      <c r="R576" s="4"/>
      <c r="S576" s="4"/>
      <c r="T576" s="4"/>
      <c r="V576" s="2"/>
      <c r="W576" s="2"/>
      <c r="X576" s="2"/>
      <c r="Y576" s="36"/>
      <c r="Z576" s="35"/>
      <c r="AA576" s="35"/>
      <c r="AB576" s="35"/>
      <c r="AC576" s="2"/>
      <c r="AD576" s="2"/>
      <c r="AE576" s="2"/>
      <c r="AF576" s="36"/>
      <c r="AG576" s="15"/>
      <c r="AH576" s="15"/>
      <c r="AI576" s="15"/>
      <c r="AJ576" s="15"/>
    </row>
    <row r="577" spans="2:36">
      <c r="B577" s="32"/>
      <c r="C577" s="32"/>
      <c r="D577" s="32"/>
      <c r="E577" s="32"/>
      <c r="F577" s="32"/>
      <c r="G577" s="32"/>
      <c r="H577" s="32"/>
      <c r="I577" s="32"/>
      <c r="J577" s="32"/>
      <c r="K577" s="32"/>
      <c r="L577" s="32"/>
      <c r="Q577" s="2"/>
      <c r="R577" s="4"/>
      <c r="S577" s="4"/>
      <c r="T577" s="4"/>
      <c r="V577" s="2"/>
      <c r="W577" s="2"/>
      <c r="X577" s="2"/>
      <c r="Y577" s="36"/>
      <c r="Z577" s="35"/>
      <c r="AA577" s="35"/>
      <c r="AB577" s="35"/>
      <c r="AC577" s="2"/>
      <c r="AD577" s="2"/>
      <c r="AE577" s="2"/>
      <c r="AF577" s="36"/>
      <c r="AG577" s="15"/>
      <c r="AH577" s="15"/>
      <c r="AI577" s="15"/>
      <c r="AJ577" s="15"/>
    </row>
    <row r="578" spans="2:36">
      <c r="B578" s="32"/>
      <c r="C578" s="32"/>
      <c r="D578" s="32"/>
      <c r="E578" s="32"/>
      <c r="F578" s="32"/>
      <c r="G578" s="32"/>
      <c r="H578" s="32"/>
      <c r="I578" s="32"/>
      <c r="J578" s="32"/>
      <c r="K578" s="32"/>
      <c r="L578" s="32"/>
      <c r="Q578" s="2"/>
      <c r="R578" s="4"/>
      <c r="S578" s="4"/>
      <c r="T578" s="4"/>
      <c r="V578" s="2"/>
      <c r="W578" s="2"/>
      <c r="X578" s="2"/>
      <c r="Y578" s="36"/>
      <c r="Z578" s="35"/>
      <c r="AA578" s="35"/>
      <c r="AB578" s="35"/>
      <c r="AC578" s="2"/>
      <c r="AD578" s="2"/>
      <c r="AE578" s="2"/>
      <c r="AF578" s="36"/>
      <c r="AG578" s="15"/>
      <c r="AH578" s="15"/>
      <c r="AI578" s="15"/>
      <c r="AJ578" s="15"/>
    </row>
    <row r="579" spans="2:36">
      <c r="B579" s="32"/>
      <c r="C579" s="32"/>
      <c r="D579" s="32"/>
      <c r="E579" s="32"/>
      <c r="F579" s="32"/>
      <c r="G579" s="32"/>
      <c r="H579" s="32"/>
      <c r="I579" s="32"/>
      <c r="J579" s="32"/>
      <c r="K579" s="32"/>
      <c r="L579" s="32"/>
      <c r="Q579" s="2"/>
      <c r="R579" s="4"/>
      <c r="S579" s="4"/>
      <c r="T579" s="4"/>
      <c r="V579" s="2"/>
      <c r="W579" s="2"/>
      <c r="X579" s="2"/>
      <c r="Y579" s="36"/>
      <c r="Z579" s="35"/>
      <c r="AA579" s="35"/>
      <c r="AB579" s="35"/>
      <c r="AC579" s="2"/>
      <c r="AD579" s="2"/>
      <c r="AE579" s="2"/>
      <c r="AF579" s="36"/>
      <c r="AG579" s="15"/>
      <c r="AH579" s="15"/>
      <c r="AI579" s="15"/>
      <c r="AJ579" s="15"/>
    </row>
    <row r="580" spans="2:36">
      <c r="B580" s="32"/>
      <c r="C580" s="32"/>
      <c r="D580" s="32"/>
      <c r="E580" s="32"/>
      <c r="F580" s="32"/>
      <c r="G580" s="32"/>
      <c r="H580" s="32"/>
      <c r="I580" s="32"/>
      <c r="J580" s="32"/>
      <c r="K580" s="32"/>
      <c r="L580" s="32"/>
      <c r="Q580" s="2"/>
      <c r="R580" s="4"/>
      <c r="S580" s="4"/>
      <c r="T580" s="4"/>
      <c r="V580" s="2"/>
      <c r="W580" s="2"/>
      <c r="X580" s="2"/>
      <c r="Y580" s="36"/>
      <c r="Z580" s="35"/>
      <c r="AA580" s="35"/>
      <c r="AB580" s="35"/>
      <c r="AC580" s="2"/>
      <c r="AD580" s="2"/>
      <c r="AE580" s="2"/>
      <c r="AF580" s="36"/>
      <c r="AG580" s="15"/>
      <c r="AH580" s="15"/>
      <c r="AI580" s="15"/>
      <c r="AJ580" s="15"/>
    </row>
    <row r="581" spans="2:36">
      <c r="B581" s="32"/>
      <c r="C581" s="32"/>
      <c r="D581" s="32"/>
      <c r="E581" s="32"/>
      <c r="F581" s="32"/>
      <c r="G581" s="32"/>
      <c r="H581" s="32"/>
      <c r="I581" s="32"/>
      <c r="J581" s="32"/>
      <c r="K581" s="32"/>
      <c r="L581" s="32"/>
      <c r="Q581" s="2"/>
      <c r="R581" s="4"/>
      <c r="S581" s="4"/>
      <c r="T581" s="4"/>
      <c r="V581" s="2"/>
      <c r="W581" s="2"/>
      <c r="X581" s="2"/>
      <c r="Y581" s="36"/>
      <c r="Z581" s="35"/>
      <c r="AA581" s="35"/>
      <c r="AB581" s="35"/>
      <c r="AC581" s="2"/>
      <c r="AD581" s="2"/>
      <c r="AE581" s="2"/>
      <c r="AF581" s="36"/>
      <c r="AG581" s="15"/>
      <c r="AH581" s="15"/>
      <c r="AI581" s="15"/>
      <c r="AJ581" s="15"/>
    </row>
    <row r="582" spans="2:36">
      <c r="B582" s="32"/>
      <c r="C582" s="32"/>
      <c r="D582" s="32"/>
      <c r="E582" s="32"/>
      <c r="F582" s="32"/>
      <c r="G582" s="32"/>
      <c r="H582" s="32"/>
      <c r="I582" s="32"/>
      <c r="J582" s="32"/>
      <c r="K582" s="32"/>
      <c r="L582" s="32"/>
      <c r="Q582" s="2"/>
      <c r="R582" s="4"/>
      <c r="S582" s="4"/>
      <c r="T582" s="4"/>
      <c r="V582" s="2"/>
      <c r="W582" s="2"/>
      <c r="X582" s="2"/>
      <c r="Y582" s="36"/>
      <c r="Z582" s="35"/>
      <c r="AA582" s="35"/>
      <c r="AB582" s="35"/>
      <c r="AC582" s="2"/>
      <c r="AD582" s="2"/>
      <c r="AE582" s="2"/>
      <c r="AF582" s="36"/>
      <c r="AG582" s="15"/>
      <c r="AH582" s="15"/>
      <c r="AI582" s="15"/>
      <c r="AJ582" s="15"/>
    </row>
    <row r="583" spans="2:36">
      <c r="B583" s="32"/>
      <c r="C583" s="32"/>
      <c r="D583" s="32"/>
      <c r="E583" s="32"/>
      <c r="F583" s="32"/>
      <c r="G583" s="32"/>
      <c r="H583" s="32"/>
      <c r="I583" s="32"/>
      <c r="J583" s="32"/>
      <c r="K583" s="32"/>
      <c r="L583" s="32"/>
      <c r="Q583" s="2"/>
      <c r="R583" s="4"/>
      <c r="S583" s="4"/>
      <c r="T583" s="4"/>
      <c r="V583" s="2"/>
      <c r="W583" s="2"/>
      <c r="X583" s="2"/>
      <c r="Y583" s="36"/>
      <c r="Z583" s="35"/>
      <c r="AA583" s="35"/>
      <c r="AB583" s="35"/>
      <c r="AC583" s="2"/>
      <c r="AD583" s="2"/>
      <c r="AE583" s="2"/>
      <c r="AF583" s="36"/>
      <c r="AG583" s="15"/>
      <c r="AH583" s="15"/>
      <c r="AI583" s="15"/>
      <c r="AJ583" s="15"/>
    </row>
    <row r="584" spans="2:36">
      <c r="B584" s="32"/>
      <c r="C584" s="32"/>
      <c r="D584" s="32"/>
      <c r="E584" s="32"/>
      <c r="F584" s="32"/>
      <c r="G584" s="32"/>
      <c r="H584" s="32"/>
      <c r="I584" s="32"/>
      <c r="J584" s="32"/>
      <c r="K584" s="32"/>
      <c r="L584" s="32"/>
      <c r="Q584" s="2"/>
      <c r="R584" s="4"/>
      <c r="S584" s="4"/>
      <c r="T584" s="4"/>
      <c r="V584" s="2"/>
      <c r="W584" s="2"/>
      <c r="X584" s="2"/>
      <c r="Y584" s="36"/>
      <c r="Z584" s="35"/>
      <c r="AA584" s="35"/>
      <c r="AB584" s="35"/>
      <c r="AC584" s="2"/>
      <c r="AD584" s="2"/>
      <c r="AE584" s="2"/>
      <c r="AF584" s="36"/>
      <c r="AG584" s="15"/>
      <c r="AH584" s="15"/>
      <c r="AI584" s="15"/>
      <c r="AJ584" s="15"/>
    </row>
    <row r="585" spans="2:36">
      <c r="B585" s="32"/>
      <c r="C585" s="32"/>
      <c r="D585" s="32"/>
      <c r="E585" s="32"/>
      <c r="F585" s="32"/>
      <c r="G585" s="32"/>
      <c r="H585" s="32"/>
      <c r="I585" s="32"/>
      <c r="J585" s="32"/>
      <c r="K585" s="32"/>
      <c r="L585" s="32"/>
      <c r="Q585" s="2"/>
      <c r="R585" s="4"/>
      <c r="S585" s="4"/>
      <c r="T585" s="4"/>
      <c r="V585" s="2"/>
      <c r="W585" s="2"/>
      <c r="X585" s="2"/>
      <c r="Y585" s="36"/>
      <c r="Z585" s="35"/>
      <c r="AA585" s="35"/>
      <c r="AB585" s="35"/>
      <c r="AC585" s="2"/>
      <c r="AD585" s="2"/>
      <c r="AE585" s="2"/>
      <c r="AF585" s="36"/>
      <c r="AG585" s="15"/>
      <c r="AH585" s="15"/>
      <c r="AI585" s="15"/>
      <c r="AJ585" s="15"/>
    </row>
    <row r="586" spans="2:36">
      <c r="B586" s="32"/>
      <c r="C586" s="32"/>
      <c r="D586" s="32"/>
      <c r="E586" s="32"/>
      <c r="F586" s="32"/>
      <c r="G586" s="32"/>
      <c r="H586" s="32"/>
      <c r="I586" s="32"/>
      <c r="J586" s="32"/>
      <c r="K586" s="32"/>
      <c r="L586" s="32"/>
      <c r="Q586" s="2"/>
      <c r="R586" s="4"/>
      <c r="S586" s="4"/>
      <c r="T586" s="4"/>
      <c r="V586" s="2"/>
      <c r="W586" s="2"/>
      <c r="X586" s="2"/>
      <c r="Y586" s="36"/>
      <c r="Z586" s="35"/>
      <c r="AA586" s="35"/>
      <c r="AB586" s="35"/>
      <c r="AC586" s="2"/>
      <c r="AD586" s="2"/>
      <c r="AE586" s="2"/>
      <c r="AF586" s="36"/>
      <c r="AG586" s="15"/>
      <c r="AH586" s="15"/>
      <c r="AI586" s="15"/>
      <c r="AJ586" s="15"/>
    </row>
    <row r="587" spans="2:36">
      <c r="B587" s="32"/>
      <c r="C587" s="32"/>
      <c r="D587" s="32"/>
      <c r="E587" s="32"/>
      <c r="F587" s="32"/>
      <c r="G587" s="32"/>
      <c r="H587" s="32"/>
      <c r="I587" s="32"/>
      <c r="J587" s="32"/>
      <c r="K587" s="32"/>
      <c r="L587" s="32"/>
      <c r="Q587" s="2"/>
      <c r="R587" s="4"/>
      <c r="S587" s="4"/>
      <c r="T587" s="4"/>
      <c r="V587" s="2"/>
      <c r="W587" s="2"/>
      <c r="X587" s="2"/>
      <c r="Y587" s="36"/>
      <c r="Z587" s="35"/>
      <c r="AA587" s="35"/>
      <c r="AB587" s="35"/>
      <c r="AC587" s="2"/>
      <c r="AD587" s="2"/>
      <c r="AE587" s="2"/>
      <c r="AF587" s="36"/>
      <c r="AG587" s="15"/>
      <c r="AH587" s="15"/>
      <c r="AI587" s="15"/>
      <c r="AJ587" s="15"/>
    </row>
    <row r="588" spans="2:36">
      <c r="B588" s="32"/>
      <c r="C588" s="32"/>
      <c r="D588" s="32"/>
      <c r="E588" s="32"/>
      <c r="F588" s="32"/>
      <c r="G588" s="32"/>
      <c r="H588" s="32"/>
      <c r="I588" s="32"/>
      <c r="J588" s="32"/>
      <c r="K588" s="32"/>
      <c r="L588" s="32"/>
      <c r="Q588" s="2"/>
      <c r="R588" s="4"/>
      <c r="S588" s="4"/>
      <c r="T588" s="4"/>
      <c r="V588" s="2"/>
      <c r="W588" s="2"/>
      <c r="X588" s="2"/>
      <c r="Y588" s="36"/>
      <c r="Z588" s="35"/>
      <c r="AA588" s="35"/>
      <c r="AB588" s="35"/>
      <c r="AC588" s="2"/>
      <c r="AD588" s="2"/>
      <c r="AE588" s="2"/>
      <c r="AF588" s="36"/>
      <c r="AG588" s="15"/>
      <c r="AH588" s="15"/>
      <c r="AI588" s="15"/>
      <c r="AJ588" s="15"/>
    </row>
    <row r="589" spans="2:36">
      <c r="B589" s="32"/>
      <c r="C589" s="32"/>
      <c r="D589" s="32"/>
      <c r="E589" s="32"/>
      <c r="F589" s="32"/>
      <c r="G589" s="32"/>
      <c r="H589" s="32"/>
      <c r="I589" s="32"/>
      <c r="J589" s="32"/>
      <c r="K589" s="32"/>
      <c r="L589" s="32"/>
      <c r="Q589" s="2"/>
      <c r="R589" s="4"/>
      <c r="S589" s="4"/>
      <c r="T589" s="4"/>
      <c r="V589" s="2"/>
      <c r="W589" s="2"/>
      <c r="X589" s="2"/>
      <c r="Y589" s="36"/>
      <c r="AC589" s="2"/>
      <c r="AD589" s="2"/>
      <c r="AE589" s="2"/>
      <c r="AF589" s="36"/>
    </row>
    <row r="590" spans="2:36">
      <c r="B590" s="32"/>
      <c r="C590" s="32"/>
      <c r="D590" s="32"/>
      <c r="E590" s="32"/>
      <c r="F590" s="32"/>
      <c r="G590" s="32"/>
      <c r="H590" s="32"/>
      <c r="I590" s="32"/>
      <c r="J590" s="32"/>
      <c r="K590" s="32"/>
      <c r="L590" s="32"/>
      <c r="Q590" s="2"/>
      <c r="R590" s="4"/>
      <c r="S590" s="4"/>
      <c r="T590" s="4"/>
      <c r="V590" s="2"/>
      <c r="W590" s="2"/>
      <c r="X590" s="2"/>
      <c r="Y590" s="36"/>
      <c r="AC590" s="2"/>
      <c r="AD590" s="2"/>
      <c r="AE590" s="2"/>
      <c r="AF590" s="36"/>
    </row>
    <row r="591" spans="2:36">
      <c r="B591" s="32"/>
      <c r="C591" s="32"/>
      <c r="D591" s="32"/>
      <c r="E591" s="32"/>
      <c r="F591" s="32"/>
      <c r="G591" s="32"/>
      <c r="H591" s="32"/>
      <c r="I591" s="32"/>
      <c r="J591" s="32"/>
      <c r="K591" s="32"/>
      <c r="L591" s="32"/>
      <c r="Q591" s="2"/>
      <c r="R591" s="4"/>
      <c r="S591" s="4"/>
      <c r="T591" s="4"/>
      <c r="V591" s="2"/>
      <c r="W591" s="2"/>
      <c r="X591" s="2"/>
      <c r="Y591" s="36"/>
      <c r="AC591" s="2"/>
      <c r="AD591" s="2"/>
      <c r="AE591" s="2"/>
      <c r="AF591" s="36"/>
    </row>
    <row r="592" spans="2:36">
      <c r="B592" s="32"/>
      <c r="C592" s="32"/>
      <c r="D592" s="32"/>
      <c r="E592" s="32"/>
      <c r="F592" s="32"/>
      <c r="G592" s="32"/>
      <c r="H592" s="32"/>
      <c r="I592" s="32"/>
      <c r="J592" s="32"/>
      <c r="K592" s="32"/>
      <c r="L592" s="32"/>
      <c r="Q592" s="2"/>
      <c r="R592" s="4"/>
      <c r="S592" s="4"/>
      <c r="T592" s="4"/>
      <c r="V592" s="2"/>
      <c r="W592" s="2"/>
      <c r="X592" s="2"/>
      <c r="Y592" s="36"/>
      <c r="AC592" s="2"/>
      <c r="AD592" s="2"/>
      <c r="AE592" s="2"/>
      <c r="AF592" s="36"/>
    </row>
    <row r="593" spans="2:32">
      <c r="B593" s="32"/>
      <c r="C593" s="32"/>
      <c r="D593" s="32"/>
      <c r="E593" s="32"/>
      <c r="F593" s="32"/>
      <c r="G593" s="32"/>
      <c r="H593" s="32"/>
      <c r="I593" s="32"/>
      <c r="J593" s="32"/>
      <c r="K593" s="32"/>
      <c r="L593" s="32"/>
      <c r="Q593" s="2"/>
      <c r="R593" s="4"/>
      <c r="S593" s="4"/>
      <c r="T593" s="4"/>
      <c r="V593" s="2"/>
      <c r="W593" s="2"/>
      <c r="X593" s="2"/>
      <c r="Y593" s="36"/>
      <c r="AC593" s="2"/>
      <c r="AD593" s="2"/>
      <c r="AE593" s="2"/>
      <c r="AF593" s="36"/>
    </row>
    <row r="594" spans="2:32">
      <c r="B594" s="32"/>
      <c r="C594" s="32"/>
      <c r="D594" s="32"/>
      <c r="E594" s="32"/>
      <c r="F594" s="32"/>
      <c r="G594" s="32"/>
      <c r="H594" s="32"/>
      <c r="I594" s="32"/>
      <c r="J594" s="32"/>
      <c r="K594" s="32"/>
      <c r="L594" s="32"/>
      <c r="Q594" s="2"/>
      <c r="R594" s="4"/>
      <c r="S594" s="4"/>
      <c r="T594" s="4"/>
      <c r="V594" s="2"/>
      <c r="W594" s="2"/>
      <c r="X594" s="2"/>
      <c r="Y594" s="36"/>
      <c r="AC594" s="2"/>
      <c r="AD594" s="2"/>
      <c r="AE594" s="2"/>
      <c r="AF594" s="36"/>
    </row>
    <row r="595" spans="2:32">
      <c r="B595" s="32"/>
      <c r="C595" s="32"/>
      <c r="D595" s="32"/>
      <c r="E595" s="32"/>
      <c r="F595" s="32"/>
      <c r="G595" s="32"/>
      <c r="H595" s="32"/>
      <c r="I595" s="32"/>
      <c r="J595" s="32"/>
      <c r="K595" s="32"/>
      <c r="L595" s="32"/>
      <c r="Q595" s="2"/>
      <c r="R595" s="4"/>
      <c r="S595" s="4"/>
      <c r="T595" s="4"/>
      <c r="V595" s="2"/>
      <c r="W595" s="2"/>
      <c r="X595" s="2"/>
      <c r="Y595" s="36"/>
      <c r="AC595" s="2"/>
      <c r="AD595" s="2"/>
      <c r="AE595" s="2"/>
      <c r="AF595" s="36"/>
    </row>
    <row r="596" spans="2:32">
      <c r="B596" s="32"/>
      <c r="C596" s="32"/>
      <c r="D596" s="32"/>
      <c r="E596" s="32"/>
      <c r="F596" s="32"/>
      <c r="G596" s="32"/>
      <c r="H596" s="32"/>
      <c r="I596" s="32"/>
      <c r="J596" s="32"/>
      <c r="K596" s="32"/>
      <c r="L596" s="32"/>
      <c r="Q596" s="2"/>
      <c r="R596" s="4"/>
      <c r="S596" s="4"/>
      <c r="T596" s="4"/>
      <c r="V596" s="2"/>
      <c r="W596" s="2"/>
      <c r="X596" s="2"/>
      <c r="Y596" s="36"/>
      <c r="AC596" s="2"/>
      <c r="AD596" s="2"/>
      <c r="AE596" s="2"/>
      <c r="AF596" s="36"/>
    </row>
    <row r="597" spans="2:32">
      <c r="B597" s="32"/>
      <c r="C597" s="32"/>
      <c r="D597" s="32"/>
      <c r="E597" s="32"/>
      <c r="F597" s="32"/>
      <c r="G597" s="32"/>
      <c r="H597" s="32"/>
      <c r="I597" s="32"/>
      <c r="J597" s="32"/>
      <c r="K597" s="32"/>
      <c r="L597" s="32"/>
      <c r="Q597" s="2"/>
      <c r="R597" s="4"/>
      <c r="S597" s="4"/>
      <c r="T597" s="4"/>
      <c r="V597" s="2"/>
      <c r="W597" s="2"/>
      <c r="X597" s="2"/>
      <c r="Y597" s="36"/>
      <c r="AC597" s="2"/>
      <c r="AD597" s="2"/>
      <c r="AE597" s="2"/>
      <c r="AF597" s="36"/>
    </row>
    <row r="598" spans="2:32">
      <c r="B598" s="32"/>
      <c r="C598" s="32"/>
      <c r="D598" s="32"/>
      <c r="E598" s="32"/>
      <c r="F598" s="32"/>
      <c r="G598" s="32"/>
      <c r="H598" s="32"/>
      <c r="I598" s="32"/>
      <c r="J598" s="32"/>
      <c r="K598" s="32"/>
      <c r="L598" s="32"/>
      <c r="Q598" s="2"/>
      <c r="R598" s="4"/>
      <c r="S598" s="4"/>
      <c r="T598" s="4"/>
      <c r="V598" s="2"/>
      <c r="W598" s="2"/>
      <c r="X598" s="2"/>
      <c r="Y598" s="36"/>
      <c r="AC598" s="2"/>
      <c r="AD598" s="2"/>
      <c r="AE598" s="2"/>
      <c r="AF598" s="36"/>
    </row>
    <row r="599" spans="2:32">
      <c r="B599" s="32"/>
      <c r="C599" s="32"/>
      <c r="D599" s="32"/>
      <c r="E599" s="32"/>
      <c r="F599" s="32"/>
      <c r="G599" s="32"/>
      <c r="H599" s="32"/>
      <c r="I599" s="32"/>
      <c r="J599" s="32"/>
      <c r="K599" s="32"/>
      <c r="L599" s="32"/>
      <c r="Q599" s="2"/>
      <c r="R599" s="4"/>
      <c r="S599" s="4"/>
      <c r="T599" s="4"/>
      <c r="V599" s="2"/>
      <c r="W599" s="2"/>
      <c r="X599" s="2"/>
      <c r="Y599" s="36"/>
      <c r="AC599" s="2"/>
      <c r="AD599" s="2"/>
      <c r="AE599" s="2"/>
      <c r="AF599" s="36"/>
    </row>
    <row r="600" spans="2:32">
      <c r="B600" s="32"/>
      <c r="C600" s="32"/>
      <c r="D600" s="32"/>
      <c r="E600" s="32"/>
      <c r="F600" s="32"/>
      <c r="G600" s="32"/>
      <c r="H600" s="32"/>
      <c r="I600" s="32"/>
      <c r="J600" s="32"/>
      <c r="K600" s="32"/>
      <c r="L600" s="32"/>
      <c r="Q600" s="2"/>
      <c r="R600" s="4"/>
      <c r="S600" s="4"/>
      <c r="T600" s="4"/>
      <c r="V600" s="2"/>
      <c r="W600" s="2"/>
      <c r="X600" s="2"/>
      <c r="Y600" s="36"/>
      <c r="AC600" s="2"/>
      <c r="AD600" s="2"/>
      <c r="AE600" s="2"/>
      <c r="AF600" s="36"/>
    </row>
    <row r="601" spans="2:32">
      <c r="B601" s="32"/>
      <c r="C601" s="32"/>
      <c r="D601" s="32"/>
      <c r="E601" s="32"/>
      <c r="F601" s="32"/>
      <c r="G601" s="32"/>
      <c r="H601" s="32"/>
      <c r="I601" s="32"/>
      <c r="J601" s="32"/>
      <c r="K601" s="32"/>
      <c r="L601" s="32"/>
      <c r="Q601" s="2"/>
      <c r="R601" s="4"/>
      <c r="S601" s="4"/>
      <c r="T601" s="4"/>
      <c r="V601" s="2"/>
      <c r="W601" s="2"/>
      <c r="X601" s="2"/>
      <c r="Y601" s="36"/>
      <c r="AC601" s="2"/>
      <c r="AD601" s="2"/>
      <c r="AE601" s="2"/>
      <c r="AF601" s="36"/>
    </row>
    <row r="602" spans="2:32">
      <c r="B602" s="32"/>
      <c r="C602" s="32"/>
      <c r="D602" s="32"/>
      <c r="E602" s="32"/>
      <c r="F602" s="32"/>
      <c r="G602" s="32"/>
      <c r="H602" s="32"/>
      <c r="I602" s="32"/>
      <c r="J602" s="32"/>
      <c r="K602" s="32"/>
      <c r="L602" s="32"/>
      <c r="Q602" s="2"/>
      <c r="R602" s="4"/>
      <c r="S602" s="4"/>
      <c r="T602" s="4"/>
      <c r="V602" s="2"/>
      <c r="W602" s="2"/>
      <c r="X602" s="2"/>
      <c r="Y602" s="36"/>
      <c r="AC602" s="2"/>
      <c r="AD602" s="2"/>
      <c r="AE602" s="2"/>
      <c r="AF602" s="36"/>
    </row>
    <row r="603" spans="2:32">
      <c r="B603" s="32"/>
      <c r="C603" s="32"/>
      <c r="D603" s="32"/>
      <c r="E603" s="32"/>
      <c r="F603" s="32"/>
      <c r="G603" s="32"/>
      <c r="H603" s="32"/>
      <c r="I603" s="32"/>
      <c r="J603" s="32"/>
      <c r="K603" s="32"/>
      <c r="L603" s="32"/>
      <c r="Q603" s="2"/>
      <c r="R603" s="4"/>
      <c r="S603" s="4"/>
      <c r="T603" s="4"/>
      <c r="V603" s="2"/>
      <c r="W603" s="2"/>
      <c r="X603" s="2"/>
      <c r="Y603" s="36"/>
      <c r="AC603" s="2"/>
      <c r="AD603" s="2"/>
      <c r="AE603" s="2"/>
      <c r="AF603" s="36"/>
    </row>
    <row r="604" spans="2:32">
      <c r="B604" s="32"/>
      <c r="C604" s="32"/>
      <c r="D604" s="32"/>
      <c r="E604" s="32"/>
      <c r="F604" s="32"/>
      <c r="G604" s="32"/>
      <c r="H604" s="32"/>
      <c r="I604" s="32"/>
      <c r="J604" s="32"/>
      <c r="K604" s="32"/>
      <c r="L604" s="32"/>
      <c r="Q604" s="2"/>
      <c r="R604" s="4"/>
      <c r="S604" s="4"/>
      <c r="T604" s="4"/>
      <c r="V604" s="2"/>
      <c r="W604" s="2"/>
      <c r="X604" s="2"/>
      <c r="Y604" s="36"/>
      <c r="AC604" s="2"/>
      <c r="AD604" s="2"/>
      <c r="AE604" s="2"/>
      <c r="AF604" s="36"/>
    </row>
    <row r="605" spans="2:32">
      <c r="B605" s="32"/>
      <c r="C605" s="32"/>
      <c r="D605" s="32"/>
      <c r="E605" s="32"/>
      <c r="F605" s="32"/>
      <c r="G605" s="32"/>
      <c r="H605" s="32"/>
      <c r="I605" s="32"/>
      <c r="J605" s="32"/>
      <c r="K605" s="32"/>
      <c r="L605" s="32"/>
      <c r="Q605" s="2"/>
      <c r="R605" s="4"/>
      <c r="S605" s="4"/>
      <c r="T605" s="4"/>
      <c r="V605" s="2"/>
      <c r="W605" s="2"/>
      <c r="X605" s="2"/>
      <c r="Y605" s="36"/>
      <c r="AC605" s="2"/>
      <c r="AD605" s="2"/>
      <c r="AE605" s="2"/>
      <c r="AF605" s="36"/>
    </row>
    <row r="606" spans="2:32">
      <c r="B606" s="32"/>
      <c r="C606" s="32"/>
      <c r="D606" s="32"/>
      <c r="E606" s="32"/>
      <c r="F606" s="32"/>
      <c r="G606" s="32"/>
      <c r="H606" s="32"/>
      <c r="I606" s="32"/>
      <c r="J606" s="32"/>
      <c r="K606" s="32"/>
      <c r="L606" s="32"/>
      <c r="Q606" s="2"/>
      <c r="R606" s="4"/>
      <c r="S606" s="4"/>
      <c r="T606" s="4"/>
      <c r="V606" s="2"/>
      <c r="W606" s="2"/>
      <c r="X606" s="2"/>
      <c r="Y606" s="36"/>
      <c r="AC606" s="2"/>
      <c r="AD606" s="2"/>
      <c r="AE606" s="2"/>
      <c r="AF606" s="36"/>
    </row>
    <row r="607" spans="2:32">
      <c r="B607" s="32"/>
      <c r="C607" s="32"/>
      <c r="D607" s="32"/>
      <c r="E607" s="32"/>
      <c r="F607" s="32"/>
      <c r="G607" s="32"/>
      <c r="H607" s="32"/>
      <c r="I607" s="32"/>
      <c r="J607" s="32"/>
      <c r="K607" s="32"/>
      <c r="L607" s="32"/>
      <c r="Q607" s="2"/>
      <c r="R607" s="4"/>
      <c r="S607" s="4"/>
      <c r="T607" s="4"/>
      <c r="V607" s="2"/>
      <c r="W607" s="2"/>
      <c r="X607" s="2"/>
      <c r="Y607" s="36"/>
      <c r="AC607" s="2"/>
      <c r="AD607" s="2"/>
      <c r="AE607" s="2"/>
      <c r="AF607" s="36"/>
    </row>
    <row r="608" spans="2:32">
      <c r="B608" s="32"/>
      <c r="C608" s="32"/>
      <c r="D608" s="32"/>
      <c r="E608" s="32"/>
      <c r="F608" s="32"/>
      <c r="G608" s="32"/>
      <c r="H608" s="32"/>
      <c r="I608" s="32"/>
      <c r="J608" s="32"/>
      <c r="K608" s="32"/>
      <c r="L608" s="32"/>
      <c r="Q608" s="2"/>
      <c r="R608" s="4"/>
      <c r="S608" s="4"/>
      <c r="T608" s="4"/>
      <c r="V608" s="2"/>
      <c r="W608" s="2"/>
      <c r="X608" s="2"/>
      <c r="Y608" s="36"/>
      <c r="AC608" s="2"/>
      <c r="AD608" s="2"/>
      <c r="AE608" s="2"/>
      <c r="AF608" s="36"/>
    </row>
    <row r="609" spans="2:32">
      <c r="B609" s="32"/>
      <c r="C609" s="32"/>
      <c r="D609" s="32"/>
      <c r="E609" s="32"/>
      <c r="F609" s="32"/>
      <c r="G609" s="32"/>
      <c r="H609" s="32"/>
      <c r="I609" s="32"/>
      <c r="J609" s="32"/>
      <c r="K609" s="32"/>
      <c r="L609" s="32"/>
      <c r="Q609" s="2"/>
      <c r="R609" s="4"/>
      <c r="S609" s="4"/>
      <c r="T609" s="4"/>
      <c r="V609" s="2"/>
      <c r="W609" s="2"/>
      <c r="X609" s="2"/>
      <c r="Y609" s="36"/>
      <c r="AC609" s="2"/>
      <c r="AD609" s="2"/>
      <c r="AE609" s="2"/>
      <c r="AF609" s="36"/>
    </row>
    <row r="610" spans="2:32">
      <c r="B610" s="32"/>
      <c r="C610" s="32"/>
      <c r="D610" s="32"/>
      <c r="E610" s="32"/>
      <c r="F610" s="32"/>
      <c r="G610" s="32"/>
      <c r="H610" s="32"/>
      <c r="I610" s="32"/>
      <c r="J610" s="32"/>
      <c r="K610" s="32"/>
      <c r="L610" s="32"/>
      <c r="Q610" s="2"/>
      <c r="R610" s="4"/>
      <c r="S610" s="4"/>
      <c r="T610" s="4"/>
      <c r="V610" s="2"/>
      <c r="W610" s="2"/>
      <c r="X610" s="2"/>
      <c r="Y610" s="36"/>
      <c r="AC610" s="2"/>
      <c r="AD610" s="2"/>
      <c r="AE610" s="2"/>
      <c r="AF610" s="36"/>
    </row>
    <row r="611" spans="2:32">
      <c r="B611" s="32"/>
      <c r="C611" s="32"/>
      <c r="D611" s="32"/>
      <c r="E611" s="32"/>
      <c r="F611" s="32"/>
      <c r="G611" s="32"/>
      <c r="H611" s="32"/>
      <c r="I611" s="32"/>
      <c r="J611" s="32"/>
      <c r="K611" s="32"/>
      <c r="L611" s="32"/>
      <c r="Q611" s="2"/>
      <c r="R611" s="4"/>
      <c r="S611" s="4"/>
      <c r="T611" s="4"/>
      <c r="V611" s="2"/>
      <c r="W611" s="2"/>
      <c r="X611" s="2"/>
      <c r="Y611" s="36"/>
      <c r="AC611" s="2"/>
      <c r="AD611" s="2"/>
      <c r="AE611" s="2"/>
      <c r="AF611" s="36"/>
    </row>
    <row r="612" spans="2:32">
      <c r="B612" s="32"/>
      <c r="C612" s="32"/>
      <c r="D612" s="32"/>
      <c r="E612" s="32"/>
      <c r="F612" s="32"/>
      <c r="G612" s="32"/>
      <c r="H612" s="32"/>
      <c r="I612" s="32"/>
      <c r="J612" s="32"/>
      <c r="K612" s="32"/>
      <c r="L612" s="32"/>
      <c r="Q612" s="2"/>
      <c r="R612" s="4"/>
      <c r="S612" s="4"/>
      <c r="T612" s="4"/>
      <c r="V612" s="2"/>
      <c r="W612" s="2"/>
      <c r="X612" s="2"/>
      <c r="Y612" s="36"/>
      <c r="AC612" s="2"/>
      <c r="AD612" s="2"/>
      <c r="AE612" s="2"/>
      <c r="AF612" s="36"/>
    </row>
    <row r="613" spans="2:32">
      <c r="B613" s="32"/>
      <c r="C613" s="32"/>
      <c r="D613" s="32"/>
      <c r="E613" s="32"/>
      <c r="F613" s="32"/>
      <c r="G613" s="32"/>
      <c r="H613" s="32"/>
      <c r="I613" s="32"/>
      <c r="J613" s="32"/>
      <c r="K613" s="32"/>
      <c r="L613" s="32"/>
      <c r="Q613" s="2"/>
      <c r="R613" s="4"/>
      <c r="S613" s="4"/>
      <c r="T613" s="4"/>
      <c r="V613" s="2"/>
      <c r="W613" s="2"/>
      <c r="X613" s="2"/>
      <c r="Y613" s="36"/>
      <c r="AC613" s="2"/>
      <c r="AD613" s="2"/>
      <c r="AE613" s="2"/>
      <c r="AF613" s="36"/>
    </row>
    <row r="614" spans="2:32">
      <c r="B614" s="32"/>
      <c r="C614" s="32"/>
      <c r="D614" s="32"/>
      <c r="E614" s="32"/>
      <c r="F614" s="32"/>
      <c r="G614" s="32"/>
      <c r="H614" s="32"/>
      <c r="I614" s="32"/>
      <c r="J614" s="32"/>
      <c r="K614" s="32"/>
      <c r="L614" s="32"/>
      <c r="Q614" s="2"/>
      <c r="R614" s="4"/>
      <c r="S614" s="4"/>
      <c r="T614" s="4"/>
      <c r="V614" s="2"/>
      <c r="W614" s="2"/>
      <c r="X614" s="2"/>
      <c r="Y614" s="36"/>
      <c r="AC614" s="2"/>
      <c r="AD614" s="2"/>
      <c r="AE614" s="2"/>
      <c r="AF614" s="36"/>
    </row>
    <row r="615" spans="2:32">
      <c r="B615" s="32"/>
      <c r="C615" s="32"/>
      <c r="D615" s="32"/>
      <c r="E615" s="32"/>
      <c r="F615" s="32"/>
      <c r="G615" s="32"/>
      <c r="H615" s="32"/>
      <c r="I615" s="32"/>
      <c r="J615" s="32"/>
      <c r="K615" s="32"/>
      <c r="L615" s="32"/>
      <c r="Q615" s="2"/>
      <c r="R615" s="4"/>
      <c r="S615" s="4"/>
      <c r="T615" s="4"/>
      <c r="V615" s="2"/>
      <c r="W615" s="2"/>
      <c r="X615" s="2"/>
      <c r="Y615" s="36"/>
      <c r="AC615" s="2"/>
      <c r="AD615" s="2"/>
      <c r="AE615" s="2"/>
      <c r="AF615" s="36"/>
    </row>
    <row r="616" spans="2:32">
      <c r="B616" s="32"/>
      <c r="C616" s="32"/>
      <c r="D616" s="32"/>
      <c r="E616" s="32"/>
      <c r="F616" s="32"/>
      <c r="G616" s="32"/>
      <c r="H616" s="32"/>
      <c r="I616" s="32"/>
      <c r="J616" s="32"/>
      <c r="K616" s="32"/>
      <c r="L616" s="32"/>
      <c r="Q616" s="2"/>
      <c r="R616" s="4"/>
      <c r="S616" s="4"/>
      <c r="T616" s="4"/>
      <c r="V616" s="2"/>
      <c r="W616" s="2"/>
      <c r="X616" s="2"/>
      <c r="Y616" s="36"/>
      <c r="AC616" s="2"/>
      <c r="AD616" s="2"/>
      <c r="AE616" s="2"/>
      <c r="AF616" s="36"/>
    </row>
    <row r="617" spans="2:32">
      <c r="B617" s="32"/>
      <c r="C617" s="32"/>
      <c r="D617" s="32"/>
      <c r="E617" s="32"/>
      <c r="F617" s="32"/>
      <c r="G617" s="32"/>
      <c r="H617" s="32"/>
      <c r="I617" s="32"/>
      <c r="J617" s="32"/>
      <c r="K617" s="32"/>
      <c r="L617" s="32"/>
      <c r="Q617" s="2"/>
      <c r="R617" s="4"/>
      <c r="S617" s="4"/>
      <c r="T617" s="4"/>
      <c r="V617" s="2"/>
      <c r="W617" s="2"/>
      <c r="X617" s="2"/>
      <c r="Y617" s="36"/>
      <c r="AC617" s="2"/>
      <c r="AD617" s="2"/>
      <c r="AE617" s="2"/>
      <c r="AF617" s="36"/>
    </row>
    <row r="618" spans="2:32">
      <c r="B618" s="32"/>
      <c r="C618" s="32"/>
      <c r="D618" s="32"/>
      <c r="E618" s="32"/>
      <c r="F618" s="32"/>
      <c r="G618" s="32"/>
      <c r="H618" s="32"/>
      <c r="I618" s="32"/>
      <c r="J618" s="32"/>
      <c r="K618" s="32"/>
      <c r="L618" s="32"/>
      <c r="Q618" s="2"/>
      <c r="R618" s="4"/>
      <c r="S618" s="4"/>
      <c r="T618" s="4"/>
      <c r="V618" s="2"/>
      <c r="W618" s="2"/>
      <c r="X618" s="2"/>
      <c r="Y618" s="36"/>
      <c r="AC618" s="2"/>
      <c r="AD618" s="2"/>
      <c r="AE618" s="2"/>
      <c r="AF618" s="36"/>
    </row>
    <row r="619" spans="2:32">
      <c r="B619" s="32"/>
      <c r="C619" s="32"/>
      <c r="D619" s="32"/>
      <c r="E619" s="32"/>
      <c r="F619" s="32"/>
      <c r="G619" s="32"/>
      <c r="H619" s="32"/>
      <c r="I619" s="32"/>
      <c r="J619" s="32"/>
      <c r="K619" s="32"/>
      <c r="L619" s="32"/>
      <c r="Q619" s="2"/>
      <c r="R619" s="4"/>
      <c r="S619" s="4"/>
      <c r="T619" s="4"/>
      <c r="V619" s="2"/>
      <c r="W619" s="2"/>
      <c r="X619" s="2"/>
      <c r="Y619" s="36"/>
      <c r="AC619" s="2"/>
      <c r="AD619" s="2"/>
      <c r="AE619" s="2"/>
      <c r="AF619" s="36"/>
    </row>
    <row r="620" spans="2:32">
      <c r="B620" s="32"/>
      <c r="C620" s="32"/>
      <c r="D620" s="32"/>
      <c r="E620" s="32"/>
      <c r="F620" s="32"/>
      <c r="G620" s="32"/>
      <c r="H620" s="32"/>
      <c r="I620" s="32"/>
      <c r="J620" s="32"/>
      <c r="K620" s="32"/>
      <c r="L620" s="32"/>
      <c r="Q620" s="2"/>
      <c r="R620" s="4"/>
      <c r="S620" s="4"/>
      <c r="T620" s="4"/>
      <c r="V620" s="2"/>
      <c r="W620" s="2"/>
      <c r="X620" s="2"/>
      <c r="Y620" s="36"/>
      <c r="AC620" s="2"/>
      <c r="AD620" s="2"/>
      <c r="AE620" s="2"/>
      <c r="AF620" s="36"/>
    </row>
    <row r="621" spans="2:32">
      <c r="B621" s="32"/>
      <c r="C621" s="32"/>
      <c r="D621" s="32"/>
      <c r="E621" s="32"/>
      <c r="F621" s="32"/>
      <c r="G621" s="32"/>
      <c r="H621" s="32"/>
      <c r="I621" s="32"/>
      <c r="J621" s="32"/>
      <c r="K621" s="32"/>
      <c r="L621" s="32"/>
      <c r="Q621" s="2"/>
      <c r="R621" s="4"/>
      <c r="S621" s="4"/>
      <c r="T621" s="4"/>
      <c r="V621" s="2"/>
      <c r="W621" s="2"/>
      <c r="X621" s="2"/>
      <c r="Y621" s="36"/>
      <c r="AC621" s="2"/>
      <c r="AD621" s="2"/>
      <c r="AE621" s="2"/>
      <c r="AF621" s="36"/>
    </row>
    <row r="622" spans="2:32">
      <c r="B622" s="32"/>
      <c r="C622" s="32"/>
      <c r="D622" s="32"/>
      <c r="E622" s="32"/>
      <c r="F622" s="32"/>
      <c r="G622" s="32"/>
      <c r="H622" s="32"/>
      <c r="I622" s="32"/>
      <c r="J622" s="32"/>
      <c r="K622" s="32"/>
      <c r="L622" s="32"/>
      <c r="Q622" s="2"/>
      <c r="R622" s="4"/>
      <c r="S622" s="4"/>
      <c r="T622" s="4"/>
      <c r="V622" s="2"/>
      <c r="W622" s="2"/>
      <c r="X622" s="2"/>
      <c r="Y622" s="36"/>
      <c r="AC622" s="2"/>
      <c r="AD622" s="2"/>
      <c r="AE622" s="2"/>
      <c r="AF622" s="36"/>
    </row>
    <row r="623" spans="2:32">
      <c r="B623" s="32"/>
      <c r="C623" s="32"/>
      <c r="D623" s="32"/>
      <c r="E623" s="32"/>
      <c r="F623" s="32"/>
      <c r="G623" s="32"/>
      <c r="H623" s="32"/>
      <c r="I623" s="32"/>
      <c r="J623" s="32"/>
      <c r="K623" s="32"/>
      <c r="L623" s="32"/>
      <c r="Q623" s="2"/>
      <c r="R623" s="4"/>
      <c r="S623" s="4"/>
      <c r="T623" s="4"/>
      <c r="V623" s="2"/>
      <c r="W623" s="2"/>
      <c r="X623" s="2"/>
      <c r="Y623" s="36"/>
      <c r="AC623" s="2"/>
      <c r="AD623" s="2"/>
      <c r="AE623" s="2"/>
      <c r="AF623" s="36"/>
    </row>
    <row r="624" spans="2:32">
      <c r="B624" s="32"/>
      <c r="C624" s="32"/>
      <c r="D624" s="32"/>
      <c r="E624" s="32"/>
      <c r="F624" s="32"/>
      <c r="G624" s="32"/>
      <c r="H624" s="32"/>
      <c r="I624" s="32"/>
      <c r="J624" s="32"/>
      <c r="K624" s="32"/>
      <c r="L624" s="32"/>
      <c r="Q624" s="2"/>
      <c r="R624" s="4"/>
      <c r="S624" s="4"/>
      <c r="T624" s="4"/>
      <c r="V624" s="2"/>
      <c r="W624" s="2"/>
      <c r="X624" s="2"/>
      <c r="Y624" s="36"/>
      <c r="AC624" s="2"/>
      <c r="AD624" s="2"/>
      <c r="AE624" s="2"/>
      <c r="AF624" s="36"/>
    </row>
    <row r="625" spans="2:32">
      <c r="B625" s="32"/>
      <c r="C625" s="32"/>
      <c r="D625" s="32"/>
      <c r="E625" s="32"/>
      <c r="F625" s="32"/>
      <c r="G625" s="32"/>
      <c r="H625" s="32"/>
      <c r="I625" s="32"/>
      <c r="J625" s="32"/>
      <c r="K625" s="32"/>
      <c r="L625" s="32"/>
      <c r="Q625" s="2"/>
      <c r="R625" s="4"/>
      <c r="S625" s="4"/>
      <c r="T625" s="4"/>
      <c r="V625" s="2"/>
      <c r="W625" s="2"/>
      <c r="X625" s="2"/>
      <c r="Y625" s="36"/>
      <c r="AC625" s="2"/>
      <c r="AD625" s="2"/>
      <c r="AE625" s="2"/>
      <c r="AF625" s="36"/>
    </row>
    <row r="626" spans="2:32">
      <c r="B626" s="32"/>
      <c r="C626" s="32"/>
      <c r="D626" s="32"/>
      <c r="E626" s="32"/>
      <c r="F626" s="32"/>
      <c r="G626" s="32"/>
      <c r="H626" s="32"/>
      <c r="I626" s="32"/>
      <c r="J626" s="32"/>
      <c r="K626" s="32"/>
      <c r="L626" s="32"/>
      <c r="Q626" s="2"/>
      <c r="R626" s="4"/>
      <c r="S626" s="4"/>
      <c r="T626" s="4"/>
      <c r="V626" s="2"/>
      <c r="W626" s="2"/>
      <c r="X626" s="2"/>
      <c r="Y626" s="36"/>
      <c r="AC626" s="2"/>
      <c r="AD626" s="2"/>
      <c r="AE626" s="2"/>
      <c r="AF626" s="36"/>
    </row>
    <row r="627" spans="2:32">
      <c r="B627" s="32"/>
      <c r="C627" s="32"/>
      <c r="D627" s="32"/>
      <c r="E627" s="32"/>
      <c r="F627" s="32"/>
      <c r="G627" s="32"/>
      <c r="H627" s="32"/>
      <c r="I627" s="32"/>
      <c r="J627" s="32"/>
      <c r="K627" s="32"/>
      <c r="L627" s="32"/>
      <c r="Q627" s="2"/>
      <c r="R627" s="4"/>
      <c r="S627" s="4"/>
      <c r="T627" s="4"/>
      <c r="V627" s="2"/>
      <c r="W627" s="2"/>
      <c r="X627" s="2"/>
      <c r="Y627" s="36"/>
      <c r="AC627" s="2"/>
      <c r="AD627" s="2"/>
      <c r="AE627" s="2"/>
      <c r="AF627" s="36"/>
    </row>
    <row r="628" spans="2:32">
      <c r="B628" s="32"/>
      <c r="C628" s="32"/>
      <c r="D628" s="32"/>
      <c r="E628" s="32"/>
      <c r="F628" s="32"/>
      <c r="G628" s="32"/>
      <c r="H628" s="32"/>
      <c r="I628" s="32"/>
      <c r="J628" s="32"/>
      <c r="K628" s="32"/>
      <c r="L628" s="32"/>
      <c r="Q628" s="2"/>
      <c r="R628" s="4"/>
      <c r="S628" s="4"/>
      <c r="T628" s="4"/>
      <c r="V628" s="2"/>
      <c r="W628" s="2"/>
      <c r="X628" s="2"/>
      <c r="Y628" s="36"/>
      <c r="AC628" s="2"/>
      <c r="AD628" s="2"/>
      <c r="AE628" s="2"/>
      <c r="AF628" s="36"/>
    </row>
    <row r="629" spans="2:32">
      <c r="B629" s="32"/>
      <c r="C629" s="32"/>
      <c r="D629" s="32"/>
      <c r="E629" s="32"/>
      <c r="F629" s="32"/>
      <c r="G629" s="32"/>
      <c r="H629" s="32"/>
      <c r="I629" s="32"/>
      <c r="J629" s="32"/>
      <c r="K629" s="32"/>
      <c r="L629" s="32"/>
      <c r="Q629" s="2"/>
      <c r="R629" s="4"/>
      <c r="S629" s="4"/>
      <c r="T629" s="4"/>
      <c r="V629" s="2"/>
      <c r="W629" s="2"/>
      <c r="X629" s="2"/>
      <c r="Y629" s="36"/>
      <c r="AC629" s="2"/>
      <c r="AD629" s="2"/>
      <c r="AE629" s="2"/>
      <c r="AF629" s="36"/>
    </row>
    <row r="630" spans="2:32">
      <c r="B630" s="32"/>
      <c r="C630" s="32"/>
      <c r="D630" s="32"/>
      <c r="E630" s="32"/>
      <c r="F630" s="32"/>
      <c r="G630" s="32"/>
      <c r="H630" s="32"/>
      <c r="I630" s="32"/>
      <c r="J630" s="32"/>
      <c r="K630" s="32"/>
      <c r="L630" s="32"/>
      <c r="Q630" s="2"/>
      <c r="R630" s="4"/>
      <c r="S630" s="4"/>
      <c r="T630" s="4"/>
      <c r="V630" s="2"/>
      <c r="W630" s="2"/>
      <c r="X630" s="2"/>
      <c r="Y630" s="36"/>
      <c r="AC630" s="2"/>
      <c r="AD630" s="2"/>
      <c r="AE630" s="2"/>
      <c r="AF630" s="36"/>
    </row>
    <row r="631" spans="2:32">
      <c r="B631" s="32"/>
      <c r="C631" s="32"/>
      <c r="D631" s="32"/>
      <c r="E631" s="32"/>
      <c r="F631" s="32"/>
      <c r="G631" s="32"/>
      <c r="H631" s="32"/>
      <c r="I631" s="32"/>
      <c r="J631" s="32"/>
      <c r="K631" s="32"/>
      <c r="L631" s="32"/>
      <c r="Q631" s="2"/>
      <c r="R631" s="4"/>
      <c r="S631" s="4"/>
      <c r="T631" s="4"/>
      <c r="V631" s="2"/>
      <c r="W631" s="2"/>
      <c r="X631" s="2"/>
      <c r="Y631" s="36"/>
      <c r="AC631" s="2"/>
      <c r="AD631" s="2"/>
      <c r="AE631" s="2"/>
      <c r="AF631" s="36"/>
    </row>
    <row r="632" spans="2:32">
      <c r="B632" s="32"/>
      <c r="C632" s="32"/>
      <c r="D632" s="32"/>
      <c r="E632" s="32"/>
      <c r="F632" s="32"/>
      <c r="G632" s="32"/>
      <c r="H632" s="32"/>
      <c r="I632" s="32"/>
      <c r="J632" s="32"/>
      <c r="K632" s="32"/>
      <c r="L632" s="32"/>
      <c r="Q632" s="2"/>
      <c r="R632" s="4"/>
      <c r="S632" s="4"/>
      <c r="T632" s="4"/>
      <c r="V632" s="2"/>
      <c r="W632" s="2"/>
      <c r="X632" s="2"/>
      <c r="Y632" s="36"/>
      <c r="AC632" s="2"/>
      <c r="AD632" s="2"/>
      <c r="AE632" s="2"/>
      <c r="AF632" s="36"/>
    </row>
    <row r="633" spans="2:32">
      <c r="B633" s="32"/>
      <c r="C633" s="32"/>
      <c r="D633" s="32"/>
      <c r="E633" s="32"/>
      <c r="F633" s="32"/>
      <c r="G633" s="32"/>
      <c r="H633" s="32"/>
      <c r="I633" s="32"/>
      <c r="J633" s="32"/>
      <c r="K633" s="32"/>
      <c r="L633" s="32"/>
      <c r="Q633" s="2"/>
      <c r="R633" s="4"/>
      <c r="S633" s="4"/>
      <c r="T633" s="4"/>
      <c r="V633" s="2"/>
      <c r="W633" s="2"/>
      <c r="X633" s="2"/>
      <c r="Y633" s="36"/>
      <c r="AC633" s="2"/>
      <c r="AD633" s="2"/>
      <c r="AE633" s="2"/>
      <c r="AF633" s="36"/>
    </row>
    <row r="634" spans="2:32">
      <c r="B634" s="32"/>
      <c r="C634" s="32"/>
      <c r="D634" s="32"/>
      <c r="E634" s="32"/>
      <c r="F634" s="32"/>
      <c r="G634" s="32"/>
      <c r="H634" s="32"/>
      <c r="I634" s="32"/>
      <c r="J634" s="32"/>
      <c r="K634" s="32"/>
      <c r="L634" s="32"/>
      <c r="Q634" s="2"/>
      <c r="R634" s="4"/>
      <c r="S634" s="4"/>
      <c r="T634" s="4"/>
      <c r="V634" s="2"/>
      <c r="W634" s="2"/>
      <c r="X634" s="2"/>
      <c r="Y634" s="36"/>
      <c r="AC634" s="2"/>
      <c r="AD634" s="2"/>
      <c r="AE634" s="2"/>
      <c r="AF634" s="36"/>
    </row>
    <row r="635" spans="2:32">
      <c r="B635" s="32"/>
      <c r="C635" s="32"/>
      <c r="D635" s="32"/>
      <c r="E635" s="32"/>
      <c r="F635" s="32"/>
      <c r="G635" s="32"/>
      <c r="H635" s="32"/>
      <c r="I635" s="32"/>
      <c r="J635" s="32"/>
      <c r="K635" s="32"/>
      <c r="L635" s="32"/>
      <c r="Q635" s="2"/>
      <c r="R635" s="4"/>
      <c r="S635" s="4"/>
      <c r="T635" s="4"/>
      <c r="V635" s="2"/>
      <c r="W635" s="2"/>
      <c r="X635" s="2"/>
      <c r="Y635" s="36"/>
      <c r="AC635" s="2"/>
      <c r="AD635" s="2"/>
      <c r="AE635" s="2"/>
      <c r="AF635" s="36"/>
    </row>
    <row r="636" spans="2:32">
      <c r="B636" s="32"/>
      <c r="C636" s="32"/>
      <c r="D636" s="32"/>
      <c r="E636" s="32"/>
      <c r="F636" s="32"/>
      <c r="G636" s="32"/>
      <c r="H636" s="32"/>
      <c r="I636" s="32"/>
      <c r="J636" s="32"/>
      <c r="K636" s="32"/>
      <c r="L636" s="32"/>
      <c r="Q636" s="2"/>
      <c r="R636" s="4"/>
      <c r="S636" s="4"/>
      <c r="T636" s="4"/>
      <c r="V636" s="2"/>
      <c r="W636" s="2"/>
      <c r="X636" s="2"/>
      <c r="Y636" s="36"/>
      <c r="AC636" s="2"/>
      <c r="AD636" s="2"/>
      <c r="AE636" s="2"/>
      <c r="AF636" s="36"/>
    </row>
    <row r="637" spans="2:32">
      <c r="B637" s="32"/>
      <c r="C637" s="32"/>
      <c r="D637" s="32"/>
      <c r="E637" s="32"/>
      <c r="F637" s="32"/>
      <c r="G637" s="32"/>
      <c r="H637" s="32"/>
      <c r="I637" s="32"/>
      <c r="J637" s="32"/>
      <c r="K637" s="32"/>
      <c r="L637" s="32"/>
      <c r="Q637" s="2"/>
      <c r="R637" s="4"/>
      <c r="S637" s="4"/>
      <c r="T637" s="4"/>
      <c r="V637" s="2"/>
      <c r="W637" s="2"/>
      <c r="X637" s="2"/>
      <c r="Y637" s="36"/>
      <c r="AC637" s="2"/>
      <c r="AD637" s="2"/>
      <c r="AE637" s="2"/>
      <c r="AF637" s="36"/>
    </row>
    <row r="638" spans="2:32">
      <c r="B638" s="32"/>
      <c r="C638" s="32"/>
      <c r="D638" s="32"/>
      <c r="E638" s="32"/>
      <c r="F638" s="32"/>
      <c r="G638" s="32"/>
      <c r="H638" s="32"/>
      <c r="I638" s="32"/>
      <c r="J638" s="32"/>
      <c r="K638" s="32"/>
      <c r="L638" s="32"/>
      <c r="Q638" s="2"/>
      <c r="R638" s="4"/>
      <c r="S638" s="4"/>
      <c r="T638" s="4"/>
      <c r="V638" s="2"/>
      <c r="W638" s="2"/>
      <c r="X638" s="2"/>
      <c r="Y638" s="36"/>
      <c r="AC638" s="2"/>
      <c r="AD638" s="2"/>
      <c r="AE638" s="2"/>
      <c r="AF638" s="36"/>
    </row>
    <row r="639" spans="2:32">
      <c r="B639" s="32"/>
      <c r="C639" s="32"/>
      <c r="D639" s="32"/>
      <c r="E639" s="32"/>
      <c r="F639" s="32"/>
      <c r="G639" s="32"/>
      <c r="H639" s="32"/>
      <c r="I639" s="32"/>
      <c r="J639" s="32"/>
      <c r="K639" s="32"/>
      <c r="L639" s="32"/>
      <c r="Q639" s="2"/>
      <c r="R639" s="4"/>
      <c r="S639" s="4"/>
      <c r="T639" s="4"/>
      <c r="V639" s="2"/>
      <c r="W639" s="2"/>
      <c r="X639" s="2"/>
      <c r="Y639" s="36"/>
      <c r="AC639" s="2"/>
      <c r="AD639" s="2"/>
      <c r="AE639" s="2"/>
      <c r="AF639" s="36"/>
    </row>
    <row r="640" spans="2:32">
      <c r="B640" s="32"/>
      <c r="C640" s="32"/>
      <c r="D640" s="32"/>
      <c r="E640" s="32"/>
      <c r="F640" s="32"/>
      <c r="G640" s="32"/>
      <c r="H640" s="32"/>
      <c r="I640" s="32"/>
      <c r="J640" s="32"/>
      <c r="K640" s="32"/>
      <c r="L640" s="32"/>
      <c r="Q640" s="2"/>
      <c r="R640" s="4"/>
      <c r="S640" s="4"/>
      <c r="T640" s="4"/>
      <c r="V640" s="2"/>
      <c r="W640" s="2"/>
      <c r="X640" s="2"/>
      <c r="Y640" s="36"/>
      <c r="AC640" s="2"/>
      <c r="AD640" s="2"/>
      <c r="AE640" s="2"/>
      <c r="AF640" s="36"/>
    </row>
    <row r="641" spans="2:32">
      <c r="B641" s="32"/>
      <c r="C641" s="32"/>
      <c r="D641" s="32"/>
      <c r="E641" s="32"/>
      <c r="F641" s="32"/>
      <c r="G641" s="32"/>
      <c r="H641" s="32"/>
      <c r="I641" s="32"/>
      <c r="J641" s="32"/>
      <c r="K641" s="32"/>
      <c r="L641" s="32"/>
      <c r="Q641" s="2"/>
      <c r="R641" s="4"/>
      <c r="S641" s="4"/>
      <c r="T641" s="4"/>
      <c r="V641" s="2"/>
      <c r="W641" s="2"/>
      <c r="X641" s="2"/>
      <c r="Y641" s="36"/>
      <c r="AC641" s="2"/>
      <c r="AD641" s="2"/>
      <c r="AE641" s="2"/>
      <c r="AF641" s="36"/>
    </row>
    <row r="642" spans="2:32">
      <c r="B642" s="32"/>
      <c r="C642" s="32"/>
      <c r="D642" s="32"/>
      <c r="E642" s="32"/>
      <c r="F642" s="32"/>
      <c r="G642" s="32"/>
      <c r="H642" s="32"/>
      <c r="I642" s="32"/>
      <c r="J642" s="32"/>
      <c r="K642" s="32"/>
      <c r="L642" s="32"/>
      <c r="Q642" s="2"/>
      <c r="R642" s="4"/>
      <c r="S642" s="4"/>
      <c r="T642" s="4"/>
      <c r="V642" s="2"/>
      <c r="W642" s="2"/>
      <c r="X642" s="2"/>
      <c r="Y642" s="36"/>
      <c r="AC642" s="2"/>
      <c r="AD642" s="2"/>
      <c r="AE642" s="2"/>
      <c r="AF642" s="36"/>
    </row>
    <row r="643" spans="2:32">
      <c r="B643" s="32"/>
      <c r="C643" s="32"/>
      <c r="D643" s="32"/>
      <c r="E643" s="32"/>
      <c r="F643" s="32"/>
      <c r="G643" s="32"/>
      <c r="H643" s="32"/>
      <c r="I643" s="32"/>
      <c r="J643" s="32"/>
      <c r="K643" s="32"/>
      <c r="L643" s="32"/>
      <c r="Q643" s="2"/>
      <c r="R643" s="4"/>
      <c r="S643" s="4"/>
      <c r="T643" s="4"/>
      <c r="V643" s="2"/>
      <c r="W643" s="2"/>
      <c r="X643" s="2"/>
      <c r="Y643" s="36"/>
      <c r="AC643" s="2"/>
      <c r="AD643" s="2"/>
      <c r="AE643" s="2"/>
      <c r="AF643" s="36"/>
    </row>
    <row r="644" spans="2:32">
      <c r="B644" s="32"/>
      <c r="C644" s="32"/>
      <c r="D644" s="32"/>
      <c r="E644" s="32"/>
      <c r="F644" s="32"/>
      <c r="G644" s="32"/>
      <c r="H644" s="32"/>
      <c r="I644" s="32"/>
      <c r="J644" s="32"/>
      <c r="K644" s="32"/>
      <c r="L644" s="32"/>
      <c r="Q644" s="2"/>
      <c r="R644" s="4"/>
      <c r="S644" s="4"/>
      <c r="T644" s="4"/>
      <c r="V644" s="2"/>
      <c r="W644" s="2"/>
      <c r="X644" s="2"/>
      <c r="Y644" s="36"/>
      <c r="AC644" s="2"/>
      <c r="AD644" s="2"/>
      <c r="AE644" s="2"/>
      <c r="AF644" s="36"/>
    </row>
    <row r="645" spans="2:32">
      <c r="B645" s="32"/>
      <c r="C645" s="32"/>
      <c r="D645" s="32"/>
      <c r="E645" s="32"/>
      <c r="F645" s="32"/>
      <c r="G645" s="32"/>
      <c r="H645" s="32"/>
      <c r="I645" s="32"/>
      <c r="J645" s="32"/>
      <c r="K645" s="32"/>
      <c r="L645" s="32"/>
      <c r="Q645" s="2"/>
      <c r="R645" s="4"/>
      <c r="S645" s="4"/>
      <c r="T645" s="4"/>
      <c r="V645" s="2"/>
      <c r="W645" s="2"/>
      <c r="X645" s="2"/>
      <c r="Y645" s="36"/>
      <c r="AC645" s="2"/>
      <c r="AD645" s="2"/>
      <c r="AE645" s="2"/>
      <c r="AF645" s="36"/>
    </row>
    <row r="646" spans="2:32">
      <c r="B646" s="32"/>
      <c r="C646" s="32"/>
      <c r="D646" s="32"/>
      <c r="E646" s="32"/>
      <c r="F646" s="32"/>
      <c r="G646" s="32"/>
      <c r="H646" s="32"/>
      <c r="I646" s="32"/>
      <c r="J646" s="32"/>
      <c r="K646" s="32"/>
      <c r="L646" s="32"/>
      <c r="Q646" s="2"/>
      <c r="R646" s="4"/>
      <c r="S646" s="4"/>
      <c r="T646" s="4"/>
      <c r="V646" s="2"/>
      <c r="W646" s="2"/>
      <c r="X646" s="2"/>
      <c r="Y646" s="36"/>
      <c r="AC646" s="2"/>
      <c r="AD646" s="2"/>
      <c r="AE646" s="2"/>
      <c r="AF646" s="36"/>
    </row>
    <row r="647" spans="2:32">
      <c r="B647" s="32"/>
      <c r="C647" s="32"/>
      <c r="D647" s="32"/>
      <c r="E647" s="32"/>
      <c r="F647" s="32"/>
      <c r="G647" s="32"/>
      <c r="H647" s="32"/>
      <c r="I647" s="32"/>
      <c r="J647" s="32"/>
      <c r="K647" s="32"/>
      <c r="L647" s="32"/>
      <c r="Q647" s="2"/>
      <c r="R647" s="4"/>
      <c r="S647" s="4"/>
      <c r="T647" s="4"/>
      <c r="V647" s="2"/>
      <c r="W647" s="2"/>
      <c r="X647" s="2"/>
      <c r="Y647" s="36"/>
      <c r="AC647" s="2"/>
      <c r="AD647" s="2"/>
      <c r="AE647" s="2"/>
      <c r="AF647" s="36"/>
    </row>
    <row r="648" spans="2:32">
      <c r="B648" s="32"/>
      <c r="C648" s="32"/>
      <c r="D648" s="32"/>
      <c r="E648" s="32"/>
      <c r="F648" s="32"/>
      <c r="G648" s="32"/>
      <c r="H648" s="32"/>
      <c r="I648" s="32"/>
      <c r="J648" s="32"/>
      <c r="K648" s="32"/>
      <c r="L648" s="32"/>
      <c r="Q648" s="2"/>
      <c r="R648" s="4"/>
      <c r="S648" s="4"/>
      <c r="T648" s="4"/>
      <c r="V648" s="2"/>
      <c r="W648" s="2"/>
      <c r="X648" s="2"/>
      <c r="Y648" s="36"/>
      <c r="AC648" s="2"/>
      <c r="AD648" s="2"/>
      <c r="AE648" s="2"/>
      <c r="AF648" s="36"/>
    </row>
    <row r="649" spans="2:32">
      <c r="B649" s="32"/>
      <c r="C649" s="32"/>
      <c r="D649" s="32"/>
      <c r="E649" s="32"/>
      <c r="F649" s="32"/>
      <c r="G649" s="32"/>
      <c r="H649" s="32"/>
      <c r="I649" s="32"/>
      <c r="J649" s="32"/>
      <c r="K649" s="32"/>
      <c r="L649" s="32"/>
      <c r="Q649" s="2"/>
      <c r="R649" s="4"/>
      <c r="S649" s="4"/>
      <c r="T649" s="4"/>
      <c r="V649" s="2"/>
      <c r="W649" s="2"/>
      <c r="X649" s="2"/>
      <c r="Y649" s="36"/>
      <c r="AC649" s="2"/>
      <c r="AD649" s="2"/>
      <c r="AE649" s="2"/>
      <c r="AF649" s="36"/>
    </row>
    <row r="650" spans="2:32">
      <c r="B650" s="32"/>
      <c r="C650" s="32"/>
      <c r="D650" s="32"/>
      <c r="E650" s="32"/>
      <c r="F650" s="32"/>
      <c r="G650" s="32"/>
      <c r="H650" s="32"/>
      <c r="I650" s="32"/>
      <c r="J650" s="32"/>
      <c r="K650" s="32"/>
      <c r="L650" s="32"/>
      <c r="Q650" s="2"/>
      <c r="R650" s="4"/>
      <c r="S650" s="4"/>
      <c r="T650" s="4"/>
      <c r="V650" s="2"/>
      <c r="W650" s="2"/>
      <c r="X650" s="2"/>
      <c r="Y650" s="36"/>
      <c r="AC650" s="2"/>
      <c r="AD650" s="2"/>
      <c r="AE650" s="2"/>
      <c r="AF650" s="36"/>
    </row>
    <row r="651" spans="2:32">
      <c r="B651" s="32"/>
      <c r="C651" s="32"/>
      <c r="D651" s="32"/>
      <c r="E651" s="32"/>
      <c r="F651" s="32"/>
      <c r="G651" s="32"/>
      <c r="H651" s="32"/>
      <c r="I651" s="32"/>
      <c r="J651" s="32"/>
      <c r="K651" s="32"/>
      <c r="L651" s="32"/>
      <c r="Q651" s="2"/>
      <c r="R651" s="4"/>
      <c r="S651" s="4"/>
      <c r="T651" s="4"/>
      <c r="V651" s="2"/>
      <c r="W651" s="2"/>
      <c r="X651" s="2"/>
      <c r="Y651" s="36"/>
      <c r="AC651" s="2"/>
      <c r="AD651" s="2"/>
      <c r="AE651" s="2"/>
      <c r="AF651" s="36"/>
    </row>
    <row r="652" spans="2:32">
      <c r="B652" s="32"/>
      <c r="C652" s="32"/>
      <c r="D652" s="32"/>
      <c r="E652" s="32"/>
      <c r="F652" s="32"/>
      <c r="G652" s="32"/>
      <c r="H652" s="32"/>
      <c r="I652" s="32"/>
      <c r="J652" s="32"/>
      <c r="K652" s="32"/>
      <c r="L652" s="32"/>
      <c r="Q652" s="2"/>
      <c r="R652" s="4"/>
      <c r="S652" s="4"/>
      <c r="T652" s="4"/>
      <c r="V652" s="2"/>
      <c r="W652" s="2"/>
      <c r="X652" s="2"/>
      <c r="Y652" s="36"/>
      <c r="AC652" s="2"/>
      <c r="AD652" s="2"/>
      <c r="AE652" s="2"/>
      <c r="AF652" s="36"/>
    </row>
    <row r="653" spans="2:32">
      <c r="B653" s="32"/>
      <c r="C653" s="32"/>
      <c r="D653" s="32"/>
      <c r="E653" s="32"/>
      <c r="F653" s="32"/>
      <c r="G653" s="32"/>
      <c r="H653" s="32"/>
      <c r="I653" s="32"/>
      <c r="J653" s="32"/>
      <c r="K653" s="32"/>
      <c r="L653" s="32"/>
      <c r="Q653" s="2"/>
      <c r="R653" s="4"/>
      <c r="S653" s="4"/>
      <c r="T653" s="4"/>
      <c r="V653" s="2"/>
      <c r="W653" s="2"/>
      <c r="X653" s="2"/>
      <c r="Y653" s="36"/>
      <c r="AC653" s="2"/>
      <c r="AD653" s="2"/>
      <c r="AE653" s="2"/>
      <c r="AF653" s="36"/>
    </row>
    <row r="654" spans="2:32">
      <c r="B654" s="32"/>
      <c r="C654" s="32"/>
      <c r="D654" s="32"/>
      <c r="E654" s="32"/>
      <c r="F654" s="32"/>
      <c r="G654" s="32"/>
      <c r="H654" s="32"/>
      <c r="I654" s="32"/>
      <c r="J654" s="32"/>
      <c r="K654" s="32"/>
      <c r="L654" s="32"/>
      <c r="Q654" s="2"/>
      <c r="R654" s="4"/>
      <c r="S654" s="4"/>
      <c r="T654" s="4"/>
      <c r="V654" s="2"/>
      <c r="W654" s="2"/>
      <c r="X654" s="2"/>
      <c r="Y654" s="36"/>
      <c r="AC654" s="2"/>
      <c r="AD654" s="2"/>
      <c r="AE654" s="2"/>
      <c r="AF654" s="36"/>
    </row>
    <row r="655" spans="2:32">
      <c r="B655" s="32"/>
      <c r="C655" s="32"/>
      <c r="D655" s="32"/>
      <c r="E655" s="32"/>
      <c r="F655" s="32"/>
      <c r="G655" s="32"/>
      <c r="H655" s="32"/>
      <c r="I655" s="32"/>
      <c r="J655" s="32"/>
      <c r="K655" s="32"/>
      <c r="L655" s="32"/>
      <c r="Q655" s="2"/>
      <c r="R655" s="4"/>
      <c r="S655" s="4"/>
      <c r="T655" s="4"/>
      <c r="V655" s="2"/>
      <c r="W655" s="2"/>
      <c r="X655" s="2"/>
      <c r="Y655" s="36"/>
      <c r="AC655" s="2"/>
      <c r="AD655" s="2"/>
      <c r="AE655" s="2"/>
      <c r="AF655" s="36"/>
    </row>
    <row r="656" spans="2:32">
      <c r="B656" s="32"/>
      <c r="C656" s="32"/>
      <c r="D656" s="32"/>
      <c r="E656" s="32"/>
      <c r="F656" s="32"/>
      <c r="G656" s="32"/>
      <c r="H656" s="32"/>
      <c r="I656" s="32"/>
      <c r="J656" s="32"/>
      <c r="K656" s="32"/>
      <c r="L656" s="32"/>
      <c r="Q656" s="2"/>
      <c r="R656" s="4"/>
      <c r="S656" s="4"/>
      <c r="T656" s="4"/>
      <c r="V656" s="2"/>
      <c r="W656" s="2"/>
      <c r="X656" s="2"/>
      <c r="Y656" s="36"/>
      <c r="AC656" s="2"/>
      <c r="AD656" s="2"/>
      <c r="AE656" s="2"/>
      <c r="AF656" s="36"/>
    </row>
    <row r="657" spans="2:32">
      <c r="B657" s="32"/>
      <c r="C657" s="32"/>
      <c r="D657" s="32"/>
      <c r="E657" s="32"/>
      <c r="F657" s="32"/>
      <c r="G657" s="32"/>
      <c r="H657" s="32"/>
      <c r="I657" s="32"/>
      <c r="J657" s="32"/>
      <c r="K657" s="32"/>
      <c r="L657" s="32"/>
      <c r="Q657" s="2"/>
      <c r="R657" s="4"/>
      <c r="S657" s="4"/>
      <c r="T657" s="4"/>
      <c r="V657" s="2"/>
      <c r="W657" s="2"/>
      <c r="X657" s="2"/>
      <c r="Y657" s="36"/>
      <c r="AC657" s="2"/>
      <c r="AD657" s="2"/>
      <c r="AE657" s="2"/>
      <c r="AF657" s="36"/>
    </row>
    <row r="658" spans="2:32">
      <c r="B658" s="32"/>
      <c r="C658" s="32"/>
      <c r="D658" s="32"/>
      <c r="E658" s="32"/>
      <c r="F658" s="32"/>
      <c r="G658" s="32"/>
      <c r="H658" s="32"/>
      <c r="I658" s="32"/>
      <c r="J658" s="32"/>
      <c r="K658" s="32"/>
      <c r="L658" s="32"/>
      <c r="Q658" s="2"/>
      <c r="R658" s="4"/>
      <c r="S658" s="4"/>
      <c r="T658" s="4"/>
      <c r="V658" s="2"/>
      <c r="W658" s="2"/>
      <c r="X658" s="2"/>
      <c r="Y658" s="36"/>
      <c r="AC658" s="2"/>
      <c r="AD658" s="2"/>
      <c r="AE658" s="2"/>
      <c r="AF658" s="36"/>
    </row>
    <row r="659" spans="2:32">
      <c r="B659" s="32"/>
      <c r="C659" s="32"/>
      <c r="D659" s="32"/>
      <c r="E659" s="32"/>
      <c r="F659" s="32"/>
      <c r="G659" s="32"/>
      <c r="H659" s="32"/>
      <c r="I659" s="32"/>
      <c r="J659" s="32"/>
      <c r="K659" s="32"/>
      <c r="L659" s="32"/>
      <c r="Q659" s="2"/>
      <c r="R659" s="4"/>
      <c r="S659" s="4"/>
      <c r="T659" s="4"/>
      <c r="V659" s="2"/>
      <c r="W659" s="2"/>
      <c r="X659" s="2"/>
      <c r="Y659" s="36"/>
      <c r="AC659" s="2"/>
      <c r="AD659" s="2"/>
      <c r="AE659" s="2"/>
      <c r="AF659" s="36"/>
    </row>
    <row r="660" spans="2:32">
      <c r="B660" s="32"/>
      <c r="C660" s="32"/>
      <c r="D660" s="32"/>
      <c r="E660" s="32"/>
      <c r="F660" s="32"/>
      <c r="G660" s="32"/>
      <c r="H660" s="32"/>
      <c r="I660" s="32"/>
      <c r="J660" s="32"/>
      <c r="K660" s="32"/>
      <c r="L660" s="32"/>
      <c r="Q660" s="2"/>
      <c r="R660" s="4"/>
      <c r="S660" s="4"/>
      <c r="T660" s="4"/>
      <c r="V660" s="2"/>
      <c r="W660" s="2"/>
      <c r="X660" s="2"/>
      <c r="Y660" s="36"/>
      <c r="AC660" s="2"/>
      <c r="AD660" s="2"/>
      <c r="AE660" s="2"/>
      <c r="AF660" s="36"/>
    </row>
    <row r="661" spans="2:32">
      <c r="B661" s="32"/>
      <c r="C661" s="32"/>
      <c r="D661" s="32"/>
      <c r="E661" s="32"/>
      <c r="F661" s="32"/>
      <c r="G661" s="32"/>
      <c r="H661" s="32"/>
      <c r="I661" s="32"/>
      <c r="J661" s="32"/>
      <c r="K661" s="32"/>
      <c r="L661" s="32"/>
      <c r="Q661" s="2"/>
      <c r="R661" s="4"/>
      <c r="S661" s="4"/>
      <c r="T661" s="4"/>
      <c r="V661" s="2"/>
      <c r="W661" s="2"/>
      <c r="X661" s="2"/>
      <c r="Y661" s="36"/>
      <c r="AC661" s="2"/>
      <c r="AD661" s="2"/>
      <c r="AE661" s="2"/>
      <c r="AF661" s="36"/>
    </row>
    <row r="662" spans="2:32">
      <c r="B662" s="32"/>
      <c r="C662" s="32"/>
      <c r="D662" s="32"/>
      <c r="E662" s="32"/>
      <c r="F662" s="32"/>
      <c r="G662" s="32"/>
      <c r="H662" s="32"/>
      <c r="I662" s="32"/>
      <c r="J662" s="32"/>
      <c r="K662" s="32"/>
      <c r="L662" s="32"/>
      <c r="Q662" s="2"/>
      <c r="R662" s="4"/>
      <c r="S662" s="4"/>
      <c r="T662" s="4"/>
      <c r="V662" s="2"/>
      <c r="W662" s="2"/>
      <c r="X662" s="2"/>
      <c r="Y662" s="36"/>
      <c r="AC662" s="2"/>
      <c r="AD662" s="2"/>
      <c r="AE662" s="2"/>
      <c r="AF662" s="36"/>
    </row>
    <row r="663" spans="2:32">
      <c r="B663" s="32"/>
      <c r="C663" s="32"/>
      <c r="D663" s="32"/>
      <c r="E663" s="32"/>
      <c r="F663" s="32"/>
      <c r="G663" s="32"/>
      <c r="H663" s="32"/>
      <c r="I663" s="32"/>
      <c r="J663" s="32"/>
      <c r="K663" s="32"/>
      <c r="L663" s="32"/>
      <c r="Q663" s="2"/>
      <c r="R663" s="4"/>
      <c r="S663" s="4"/>
      <c r="T663" s="4"/>
      <c r="V663" s="2"/>
      <c r="W663" s="2"/>
      <c r="X663" s="2"/>
      <c r="Y663" s="36"/>
      <c r="AC663" s="2"/>
      <c r="AD663" s="2"/>
      <c r="AE663" s="2"/>
      <c r="AF663" s="36"/>
    </row>
    <row r="664" spans="2:32">
      <c r="B664" s="32"/>
      <c r="C664" s="32"/>
      <c r="D664" s="32"/>
      <c r="E664" s="32"/>
      <c r="F664" s="32"/>
      <c r="G664" s="32"/>
      <c r="H664" s="32"/>
      <c r="I664" s="32"/>
      <c r="J664" s="32"/>
      <c r="K664" s="32"/>
      <c r="L664" s="32"/>
      <c r="Q664" s="2"/>
      <c r="R664" s="4"/>
      <c r="S664" s="4"/>
      <c r="T664" s="4"/>
      <c r="V664" s="2"/>
      <c r="W664" s="2"/>
      <c r="X664" s="2"/>
      <c r="Y664" s="36"/>
      <c r="AC664" s="2"/>
      <c r="AD664" s="2"/>
      <c r="AE664" s="2"/>
      <c r="AF664" s="36"/>
    </row>
    <row r="665" spans="2:32">
      <c r="B665" s="32"/>
      <c r="C665" s="32"/>
      <c r="D665" s="32"/>
      <c r="E665" s="32"/>
      <c r="F665" s="32"/>
      <c r="G665" s="32"/>
      <c r="H665" s="32"/>
      <c r="I665" s="32"/>
      <c r="J665" s="32"/>
      <c r="K665" s="32"/>
      <c r="L665" s="32"/>
      <c r="Q665" s="2"/>
      <c r="R665" s="4"/>
      <c r="S665" s="4"/>
      <c r="T665" s="4"/>
      <c r="V665" s="2"/>
      <c r="W665" s="2"/>
      <c r="X665" s="2"/>
      <c r="Y665" s="36"/>
      <c r="AC665" s="2"/>
      <c r="AD665" s="2"/>
      <c r="AE665" s="2"/>
      <c r="AF665" s="36"/>
    </row>
    <row r="666" spans="2:32">
      <c r="B666" s="32"/>
      <c r="C666" s="32"/>
      <c r="D666" s="32"/>
      <c r="E666" s="32"/>
      <c r="F666" s="32"/>
      <c r="G666" s="32"/>
      <c r="H666" s="32"/>
      <c r="I666" s="32"/>
      <c r="J666" s="32"/>
      <c r="K666" s="32"/>
      <c r="L666" s="32"/>
      <c r="Q666" s="2"/>
      <c r="R666" s="4"/>
      <c r="S666" s="4"/>
      <c r="T666" s="4"/>
      <c r="V666" s="2"/>
      <c r="W666" s="2"/>
      <c r="X666" s="2"/>
      <c r="Y666" s="36"/>
      <c r="AC666" s="2"/>
      <c r="AD666" s="2"/>
      <c r="AE666" s="2"/>
      <c r="AF666" s="36"/>
    </row>
    <row r="667" spans="2:32">
      <c r="B667" s="32"/>
      <c r="C667" s="32"/>
      <c r="D667" s="32"/>
      <c r="E667" s="32"/>
      <c r="F667" s="32"/>
      <c r="G667" s="32"/>
      <c r="H667" s="32"/>
      <c r="I667" s="32"/>
      <c r="J667" s="32"/>
      <c r="K667" s="32"/>
      <c r="L667" s="32"/>
      <c r="Q667" s="2"/>
      <c r="R667" s="4"/>
      <c r="S667" s="4"/>
      <c r="T667" s="4"/>
      <c r="V667" s="2"/>
      <c r="W667" s="2"/>
      <c r="X667" s="2"/>
      <c r="Y667" s="36"/>
      <c r="AC667" s="2"/>
      <c r="AD667" s="2"/>
      <c r="AE667" s="2"/>
      <c r="AF667" s="36"/>
    </row>
    <row r="668" spans="2:32">
      <c r="B668" s="32"/>
      <c r="C668" s="32"/>
      <c r="D668" s="32"/>
      <c r="E668" s="32"/>
      <c r="F668" s="32"/>
      <c r="G668" s="32"/>
      <c r="H668" s="32"/>
      <c r="I668" s="32"/>
      <c r="J668" s="32"/>
      <c r="K668" s="32"/>
      <c r="L668" s="32"/>
      <c r="Q668" s="2"/>
      <c r="R668" s="4"/>
      <c r="S668" s="4"/>
      <c r="T668" s="4"/>
      <c r="V668" s="2"/>
      <c r="W668" s="2"/>
      <c r="X668" s="2"/>
      <c r="Y668" s="36"/>
      <c r="AC668" s="2"/>
      <c r="AD668" s="2"/>
      <c r="AE668" s="2"/>
      <c r="AF668" s="36"/>
    </row>
    <row r="669" spans="2:32">
      <c r="B669" s="32"/>
      <c r="C669" s="32"/>
      <c r="D669" s="32"/>
      <c r="E669" s="32"/>
      <c r="F669" s="32"/>
      <c r="G669" s="32"/>
      <c r="H669" s="32"/>
      <c r="I669" s="32"/>
      <c r="J669" s="32"/>
      <c r="K669" s="32"/>
      <c r="L669" s="32"/>
      <c r="Q669" s="2"/>
      <c r="R669" s="4"/>
      <c r="S669" s="4"/>
      <c r="T669" s="4"/>
      <c r="V669" s="2"/>
      <c r="W669" s="2"/>
      <c r="X669" s="2"/>
      <c r="Y669" s="36"/>
      <c r="AC669" s="2"/>
      <c r="AD669" s="2"/>
      <c r="AE669" s="2"/>
      <c r="AF669" s="36"/>
    </row>
    <row r="670" spans="2:32">
      <c r="B670" s="32"/>
      <c r="C670" s="32"/>
      <c r="D670" s="32"/>
      <c r="E670" s="32"/>
      <c r="F670" s="32"/>
      <c r="G670" s="32"/>
      <c r="H670" s="32"/>
      <c r="I670" s="32"/>
      <c r="J670" s="32"/>
      <c r="K670" s="32"/>
      <c r="L670" s="32"/>
      <c r="Q670" s="2"/>
      <c r="R670" s="4"/>
      <c r="S670" s="4"/>
      <c r="T670" s="4"/>
      <c r="V670" s="2"/>
      <c r="W670" s="2"/>
      <c r="X670" s="2"/>
      <c r="Y670" s="36"/>
      <c r="AC670" s="2"/>
      <c r="AD670" s="2"/>
      <c r="AE670" s="2"/>
      <c r="AF670" s="36"/>
    </row>
    <row r="671" spans="2:32">
      <c r="B671" s="32"/>
      <c r="C671" s="32"/>
      <c r="D671" s="32"/>
      <c r="E671" s="32"/>
      <c r="F671" s="32"/>
      <c r="G671" s="32"/>
      <c r="H671" s="32"/>
      <c r="I671" s="32"/>
      <c r="J671" s="32"/>
      <c r="K671" s="32"/>
      <c r="L671" s="32"/>
      <c r="Q671" s="2"/>
      <c r="R671" s="4"/>
      <c r="S671" s="4"/>
      <c r="T671" s="4"/>
      <c r="V671" s="2"/>
      <c r="W671" s="2"/>
      <c r="X671" s="2"/>
      <c r="Y671" s="36"/>
      <c r="AC671" s="2"/>
      <c r="AD671" s="2"/>
      <c r="AE671" s="2"/>
      <c r="AF671" s="36"/>
    </row>
    <row r="672" spans="2:32">
      <c r="B672" s="32"/>
      <c r="C672" s="32"/>
      <c r="D672" s="32"/>
      <c r="E672" s="32"/>
      <c r="F672" s="32"/>
      <c r="G672" s="32"/>
      <c r="H672" s="32"/>
      <c r="I672" s="32"/>
      <c r="J672" s="32"/>
      <c r="K672" s="32"/>
      <c r="L672" s="32"/>
      <c r="Q672" s="2"/>
      <c r="R672" s="4"/>
      <c r="S672" s="4"/>
      <c r="T672" s="4"/>
      <c r="V672" s="2"/>
      <c r="W672" s="2"/>
      <c r="X672" s="2"/>
      <c r="Y672" s="36"/>
      <c r="AC672" s="2"/>
      <c r="AD672" s="2"/>
      <c r="AE672" s="2"/>
      <c r="AF672" s="36"/>
    </row>
    <row r="673" spans="2:32">
      <c r="B673" s="32"/>
      <c r="C673" s="32"/>
      <c r="D673" s="32"/>
      <c r="E673" s="32"/>
      <c r="F673" s="32"/>
      <c r="G673" s="32"/>
      <c r="H673" s="32"/>
      <c r="I673" s="32"/>
      <c r="J673" s="32"/>
      <c r="K673" s="32"/>
      <c r="L673" s="32"/>
      <c r="Q673" s="2"/>
      <c r="R673" s="4"/>
      <c r="S673" s="4"/>
      <c r="T673" s="4"/>
      <c r="V673" s="2"/>
      <c r="W673" s="2"/>
      <c r="X673" s="2"/>
      <c r="Y673" s="36"/>
      <c r="AC673" s="2"/>
      <c r="AD673" s="2"/>
      <c r="AE673" s="2"/>
      <c r="AF673" s="36"/>
    </row>
    <row r="674" spans="2:32">
      <c r="B674" s="32"/>
      <c r="C674" s="32"/>
      <c r="D674" s="32"/>
      <c r="E674" s="32"/>
      <c r="F674" s="32"/>
      <c r="G674" s="32"/>
      <c r="H674" s="32"/>
      <c r="I674" s="32"/>
      <c r="J674" s="32"/>
      <c r="K674" s="32"/>
      <c r="L674" s="32"/>
      <c r="Q674" s="2"/>
      <c r="R674" s="4"/>
      <c r="S674" s="4"/>
      <c r="T674" s="4"/>
      <c r="V674" s="2"/>
      <c r="W674" s="2"/>
      <c r="X674" s="2"/>
      <c r="Y674" s="36"/>
      <c r="AC674" s="2"/>
      <c r="AD674" s="2"/>
      <c r="AE674" s="2"/>
      <c r="AF674" s="36"/>
    </row>
    <row r="675" spans="2:32">
      <c r="B675" s="32"/>
      <c r="C675" s="32"/>
      <c r="D675" s="32"/>
      <c r="E675" s="32"/>
      <c r="F675" s="32"/>
      <c r="G675" s="32"/>
      <c r="H675" s="32"/>
      <c r="I675" s="32"/>
      <c r="J675" s="32"/>
      <c r="K675" s="32"/>
      <c r="L675" s="32"/>
      <c r="Q675" s="2"/>
      <c r="R675" s="4"/>
      <c r="S675" s="4"/>
      <c r="T675" s="4"/>
      <c r="V675" s="2"/>
      <c r="W675" s="2"/>
      <c r="X675" s="2"/>
      <c r="Y675" s="36"/>
      <c r="AC675" s="2"/>
      <c r="AD675" s="2"/>
      <c r="AE675" s="2"/>
      <c r="AF675" s="36"/>
    </row>
    <row r="676" spans="2:32">
      <c r="B676" s="32"/>
      <c r="C676" s="32"/>
      <c r="D676" s="32"/>
      <c r="E676" s="32"/>
      <c r="F676" s="32"/>
      <c r="G676" s="32"/>
      <c r="H676" s="32"/>
      <c r="I676" s="32"/>
      <c r="J676" s="32"/>
      <c r="K676" s="32"/>
      <c r="L676" s="32"/>
      <c r="Q676" s="2"/>
      <c r="R676" s="4"/>
      <c r="S676" s="4"/>
      <c r="T676" s="4"/>
      <c r="V676" s="2"/>
      <c r="W676" s="2"/>
      <c r="X676" s="2"/>
      <c r="Y676" s="36"/>
      <c r="AC676" s="2"/>
      <c r="AD676" s="2"/>
      <c r="AE676" s="2"/>
      <c r="AF676" s="36"/>
    </row>
    <row r="677" spans="2:32">
      <c r="B677" s="32"/>
      <c r="C677" s="32"/>
      <c r="D677" s="32"/>
      <c r="E677" s="32"/>
      <c r="F677" s="32"/>
      <c r="G677" s="32"/>
      <c r="H677" s="32"/>
      <c r="I677" s="32"/>
      <c r="J677" s="32"/>
      <c r="K677" s="32"/>
      <c r="L677" s="32"/>
      <c r="Q677" s="2"/>
      <c r="R677" s="4"/>
      <c r="S677" s="4"/>
      <c r="T677" s="4"/>
      <c r="V677" s="2"/>
      <c r="W677" s="2"/>
      <c r="X677" s="2"/>
      <c r="Y677" s="36"/>
      <c r="AC677" s="2"/>
      <c r="AD677" s="2"/>
      <c r="AE677" s="2"/>
      <c r="AF677" s="36"/>
    </row>
    <row r="678" spans="2:32">
      <c r="B678" s="32"/>
      <c r="C678" s="32"/>
      <c r="D678" s="32"/>
      <c r="E678" s="32"/>
      <c r="F678" s="32"/>
      <c r="G678" s="32"/>
      <c r="H678" s="32"/>
      <c r="I678" s="32"/>
      <c r="J678" s="32"/>
      <c r="K678" s="32"/>
      <c r="L678" s="32"/>
      <c r="Q678" s="2"/>
      <c r="R678" s="4"/>
      <c r="S678" s="4"/>
      <c r="T678" s="4"/>
      <c r="V678" s="2"/>
      <c r="W678" s="2"/>
      <c r="X678" s="2"/>
      <c r="Y678" s="36"/>
      <c r="AC678" s="2"/>
      <c r="AD678" s="2"/>
      <c r="AE678" s="2"/>
      <c r="AF678" s="36"/>
    </row>
    <row r="679" spans="2:32">
      <c r="B679" s="32"/>
      <c r="C679" s="32"/>
      <c r="D679" s="32"/>
      <c r="E679" s="32"/>
      <c r="F679" s="32"/>
      <c r="G679" s="32"/>
      <c r="H679" s="32"/>
      <c r="I679" s="32"/>
      <c r="J679" s="32"/>
      <c r="K679" s="32"/>
      <c r="L679" s="32"/>
      <c r="Q679" s="2"/>
      <c r="R679" s="4"/>
      <c r="S679" s="4"/>
      <c r="T679" s="4"/>
      <c r="V679" s="2"/>
      <c r="W679" s="2"/>
      <c r="X679" s="2"/>
      <c r="Y679" s="36"/>
      <c r="AC679" s="2"/>
      <c r="AD679" s="2"/>
      <c r="AE679" s="2"/>
      <c r="AF679" s="36"/>
    </row>
    <row r="680" spans="2:32">
      <c r="B680" s="32"/>
      <c r="C680" s="32"/>
      <c r="D680" s="32"/>
      <c r="E680" s="32"/>
      <c r="F680" s="32"/>
      <c r="G680" s="32"/>
      <c r="H680" s="32"/>
      <c r="I680" s="32"/>
      <c r="J680" s="32"/>
      <c r="K680" s="32"/>
      <c r="L680" s="32"/>
      <c r="Q680" s="2"/>
      <c r="R680" s="4"/>
      <c r="S680" s="4"/>
      <c r="T680" s="4"/>
      <c r="V680" s="2"/>
      <c r="W680" s="2"/>
      <c r="X680" s="2"/>
      <c r="Y680" s="36"/>
      <c r="AC680" s="2"/>
      <c r="AD680" s="2"/>
      <c r="AE680" s="2"/>
      <c r="AF680" s="36"/>
    </row>
    <row r="681" spans="2:32">
      <c r="B681" s="32"/>
      <c r="C681" s="32"/>
      <c r="D681" s="32"/>
      <c r="E681" s="32"/>
      <c r="F681" s="32"/>
      <c r="G681" s="32"/>
      <c r="H681" s="32"/>
      <c r="I681" s="32"/>
      <c r="J681" s="32"/>
      <c r="K681" s="32"/>
      <c r="L681" s="32"/>
      <c r="Q681" s="2"/>
      <c r="R681" s="4"/>
      <c r="S681" s="4"/>
      <c r="T681" s="4"/>
      <c r="V681" s="2"/>
      <c r="W681" s="2"/>
      <c r="X681" s="2"/>
      <c r="Y681" s="36"/>
      <c r="AC681" s="2"/>
      <c r="AD681" s="2"/>
      <c r="AE681" s="2"/>
      <c r="AF681" s="36"/>
    </row>
    <row r="682" spans="2:32">
      <c r="B682" s="32"/>
      <c r="C682" s="32"/>
      <c r="D682" s="32"/>
      <c r="E682" s="32"/>
      <c r="F682" s="32"/>
      <c r="G682" s="32"/>
      <c r="H682" s="32"/>
      <c r="I682" s="32"/>
      <c r="J682" s="32"/>
      <c r="K682" s="32"/>
      <c r="L682" s="32"/>
      <c r="Q682" s="2"/>
      <c r="R682" s="4"/>
      <c r="S682" s="4"/>
      <c r="T682" s="4"/>
      <c r="V682" s="2"/>
      <c r="W682" s="2"/>
      <c r="X682" s="2"/>
      <c r="Y682" s="36"/>
      <c r="AC682" s="2"/>
      <c r="AD682" s="2"/>
      <c r="AE682" s="2"/>
      <c r="AF682" s="36"/>
    </row>
    <row r="683" spans="2:32">
      <c r="B683" s="32"/>
      <c r="C683" s="32"/>
      <c r="D683" s="32"/>
      <c r="E683" s="32"/>
      <c r="F683" s="32"/>
      <c r="G683" s="32"/>
      <c r="H683" s="32"/>
      <c r="I683" s="32"/>
      <c r="J683" s="32"/>
      <c r="K683" s="32"/>
      <c r="L683" s="32"/>
      <c r="Q683" s="2"/>
      <c r="R683" s="4"/>
      <c r="S683" s="4"/>
      <c r="T683" s="4"/>
      <c r="V683" s="2"/>
      <c r="W683" s="2"/>
      <c r="X683" s="2"/>
      <c r="Y683" s="36"/>
      <c r="AC683" s="2"/>
      <c r="AD683" s="2"/>
      <c r="AE683" s="2"/>
      <c r="AF683" s="36"/>
    </row>
    <row r="684" spans="2:32">
      <c r="B684" s="32"/>
      <c r="C684" s="32"/>
      <c r="D684" s="32"/>
      <c r="E684" s="32"/>
      <c r="F684" s="32"/>
      <c r="G684" s="32"/>
      <c r="H684" s="32"/>
      <c r="I684" s="32"/>
      <c r="J684" s="32"/>
      <c r="K684" s="32"/>
      <c r="L684" s="32"/>
      <c r="Q684" s="2"/>
      <c r="R684" s="4"/>
      <c r="S684" s="4"/>
      <c r="T684" s="4"/>
      <c r="V684" s="2"/>
      <c r="W684" s="2"/>
      <c r="X684" s="2"/>
      <c r="Y684" s="36"/>
      <c r="AC684" s="2"/>
      <c r="AD684" s="2"/>
      <c r="AE684" s="2"/>
      <c r="AF684" s="36"/>
    </row>
    <row r="685" spans="2:32">
      <c r="B685" s="32"/>
      <c r="C685" s="32"/>
      <c r="D685" s="32"/>
      <c r="E685" s="32"/>
      <c r="F685" s="32"/>
      <c r="G685" s="32"/>
      <c r="H685" s="32"/>
      <c r="I685" s="32"/>
      <c r="J685" s="32"/>
      <c r="K685" s="32"/>
      <c r="L685" s="32"/>
      <c r="Q685" s="2"/>
      <c r="R685" s="4"/>
      <c r="S685" s="4"/>
      <c r="T685" s="4"/>
      <c r="V685" s="2"/>
      <c r="W685" s="2"/>
      <c r="X685" s="2"/>
      <c r="Y685" s="36"/>
      <c r="AC685" s="2"/>
      <c r="AD685" s="2"/>
      <c r="AE685" s="2"/>
      <c r="AF685" s="36"/>
    </row>
    <row r="686" spans="2:32">
      <c r="B686" s="32"/>
      <c r="C686" s="32"/>
      <c r="D686" s="32"/>
      <c r="E686" s="32"/>
      <c r="F686" s="32"/>
      <c r="G686" s="32"/>
      <c r="H686" s="32"/>
      <c r="I686" s="32"/>
      <c r="J686" s="32"/>
      <c r="K686" s="32"/>
      <c r="L686" s="32"/>
      <c r="Q686" s="2"/>
      <c r="R686" s="4"/>
      <c r="S686" s="4"/>
      <c r="T686" s="4"/>
      <c r="V686" s="2"/>
      <c r="W686" s="2"/>
      <c r="X686" s="2"/>
      <c r="Y686" s="36"/>
      <c r="AC686" s="2"/>
      <c r="AD686" s="2"/>
      <c r="AE686" s="2"/>
      <c r="AF686" s="36"/>
    </row>
    <row r="687" spans="2:32">
      <c r="B687" s="32"/>
      <c r="C687" s="32"/>
      <c r="D687" s="32"/>
      <c r="E687" s="32"/>
      <c r="F687" s="32"/>
      <c r="G687" s="32"/>
      <c r="H687" s="32"/>
      <c r="I687" s="32"/>
      <c r="J687" s="32"/>
      <c r="K687" s="32"/>
      <c r="L687" s="32"/>
      <c r="Q687" s="2"/>
      <c r="R687" s="4"/>
      <c r="S687" s="4"/>
      <c r="T687" s="4"/>
      <c r="V687" s="2"/>
      <c r="W687" s="2"/>
      <c r="X687" s="2"/>
      <c r="Y687" s="36"/>
      <c r="AC687" s="2"/>
      <c r="AD687" s="2"/>
      <c r="AE687" s="2"/>
      <c r="AF687" s="36"/>
    </row>
    <row r="688" spans="2:32">
      <c r="B688" s="32"/>
      <c r="C688" s="32"/>
      <c r="D688" s="32"/>
      <c r="E688" s="32"/>
      <c r="F688" s="32"/>
      <c r="G688" s="32"/>
      <c r="H688" s="32"/>
      <c r="I688" s="32"/>
      <c r="J688" s="32"/>
      <c r="K688" s="32"/>
      <c r="L688" s="32"/>
      <c r="Q688" s="2"/>
      <c r="R688" s="4"/>
      <c r="S688" s="4"/>
      <c r="T688" s="4"/>
      <c r="V688" s="2"/>
      <c r="W688" s="2"/>
      <c r="X688" s="2"/>
      <c r="Y688" s="36"/>
      <c r="AC688" s="2"/>
      <c r="AD688" s="2"/>
      <c r="AE688" s="2"/>
      <c r="AF688" s="36"/>
    </row>
    <row r="689" spans="2:32">
      <c r="B689" s="32"/>
      <c r="C689" s="32"/>
      <c r="D689" s="32"/>
      <c r="E689" s="32"/>
      <c r="F689" s="32"/>
      <c r="G689" s="32"/>
      <c r="H689" s="32"/>
      <c r="I689" s="32"/>
      <c r="J689" s="32"/>
      <c r="K689" s="32"/>
      <c r="L689" s="32"/>
      <c r="Q689" s="2"/>
      <c r="R689" s="4"/>
      <c r="S689" s="4"/>
      <c r="T689" s="4"/>
      <c r="V689" s="2"/>
      <c r="W689" s="2"/>
      <c r="X689" s="2"/>
      <c r="Y689" s="36"/>
      <c r="AC689" s="2"/>
      <c r="AD689" s="2"/>
      <c r="AE689" s="2"/>
      <c r="AF689" s="36"/>
    </row>
    <row r="690" spans="2:32">
      <c r="B690" s="32"/>
      <c r="C690" s="32"/>
      <c r="D690" s="32"/>
      <c r="E690" s="32"/>
      <c r="F690" s="32"/>
      <c r="G690" s="32"/>
      <c r="H690" s="32"/>
      <c r="I690" s="32"/>
      <c r="J690" s="32"/>
      <c r="K690" s="32"/>
      <c r="L690" s="32"/>
      <c r="Q690" s="2"/>
      <c r="R690" s="4"/>
      <c r="S690" s="4"/>
      <c r="T690" s="4"/>
      <c r="V690" s="2"/>
      <c r="W690" s="2"/>
      <c r="X690" s="2"/>
      <c r="Y690" s="36"/>
      <c r="AC690" s="2"/>
      <c r="AD690" s="2"/>
      <c r="AE690" s="2"/>
      <c r="AF690" s="36"/>
    </row>
    <row r="691" spans="2:32">
      <c r="B691" s="32"/>
      <c r="C691" s="32"/>
      <c r="D691" s="32"/>
      <c r="E691" s="32"/>
      <c r="F691" s="32"/>
      <c r="G691" s="32"/>
      <c r="H691" s="32"/>
      <c r="I691" s="32"/>
      <c r="J691" s="32"/>
      <c r="K691" s="32"/>
      <c r="L691" s="32"/>
      <c r="Q691" s="2"/>
      <c r="R691" s="4"/>
      <c r="S691" s="4"/>
      <c r="T691" s="4"/>
      <c r="V691" s="2"/>
      <c r="W691" s="2"/>
      <c r="X691" s="2"/>
      <c r="Y691" s="36"/>
      <c r="AC691" s="2"/>
      <c r="AD691" s="2"/>
      <c r="AE691" s="2"/>
      <c r="AF691" s="36"/>
    </row>
    <row r="692" spans="2:32">
      <c r="B692" s="32"/>
      <c r="C692" s="32"/>
      <c r="D692" s="32"/>
      <c r="E692" s="32"/>
      <c r="F692" s="32"/>
      <c r="G692" s="32"/>
      <c r="H692" s="32"/>
      <c r="I692" s="32"/>
      <c r="J692" s="32"/>
      <c r="K692" s="32"/>
      <c r="L692" s="32"/>
      <c r="Q692" s="2"/>
      <c r="R692" s="4"/>
      <c r="S692" s="4"/>
      <c r="T692" s="4"/>
      <c r="V692" s="2"/>
      <c r="W692" s="2"/>
      <c r="X692" s="2"/>
      <c r="Y692" s="36"/>
      <c r="AC692" s="2"/>
      <c r="AD692" s="2"/>
      <c r="AE692" s="2"/>
      <c r="AF692" s="36"/>
    </row>
    <row r="693" spans="2:32">
      <c r="B693" s="32"/>
      <c r="C693" s="32"/>
      <c r="D693" s="32"/>
      <c r="E693" s="32"/>
      <c r="F693" s="32"/>
      <c r="G693" s="32"/>
      <c r="H693" s="32"/>
      <c r="I693" s="32"/>
      <c r="J693" s="32"/>
      <c r="K693" s="32"/>
      <c r="L693" s="32"/>
      <c r="Q693" s="2"/>
      <c r="R693" s="4"/>
      <c r="S693" s="4"/>
      <c r="T693" s="4"/>
      <c r="V693" s="2"/>
      <c r="W693" s="2"/>
      <c r="X693" s="2"/>
      <c r="Y693" s="36"/>
      <c r="AC693" s="2"/>
      <c r="AD693" s="2"/>
      <c r="AE693" s="2"/>
      <c r="AF693" s="36"/>
    </row>
    <row r="694" spans="2:32">
      <c r="B694" s="32"/>
      <c r="C694" s="32"/>
      <c r="D694" s="32"/>
      <c r="E694" s="32"/>
      <c r="F694" s="32"/>
      <c r="G694" s="32"/>
      <c r="H694" s="32"/>
      <c r="I694" s="32"/>
      <c r="J694" s="32"/>
      <c r="K694" s="32"/>
      <c r="L694" s="32"/>
      <c r="Q694" s="2"/>
      <c r="R694" s="4"/>
      <c r="S694" s="4"/>
      <c r="T694" s="4"/>
      <c r="V694" s="2"/>
      <c r="W694" s="2"/>
      <c r="X694" s="2"/>
      <c r="Y694" s="36"/>
      <c r="AC694" s="2"/>
      <c r="AD694" s="2"/>
      <c r="AE694" s="2"/>
      <c r="AF694" s="36"/>
    </row>
    <row r="695" spans="2:32">
      <c r="B695" s="32"/>
      <c r="C695" s="32"/>
      <c r="D695" s="32"/>
      <c r="E695" s="32"/>
      <c r="F695" s="32"/>
      <c r="G695" s="32"/>
      <c r="H695" s="32"/>
      <c r="I695" s="32"/>
      <c r="J695" s="32"/>
      <c r="K695" s="32"/>
      <c r="L695" s="32"/>
      <c r="Q695" s="2"/>
      <c r="R695" s="4"/>
      <c r="S695" s="4"/>
      <c r="T695" s="4"/>
      <c r="V695" s="2"/>
      <c r="W695" s="2"/>
      <c r="X695" s="2"/>
      <c r="Y695" s="36"/>
      <c r="AC695" s="2"/>
      <c r="AD695" s="2"/>
      <c r="AE695" s="2"/>
      <c r="AF695" s="36"/>
    </row>
    <row r="696" spans="2:32">
      <c r="B696" s="32"/>
      <c r="C696" s="32"/>
      <c r="D696" s="32"/>
      <c r="E696" s="32"/>
      <c r="F696" s="32"/>
      <c r="G696" s="32"/>
      <c r="H696" s="32"/>
      <c r="I696" s="32"/>
      <c r="J696" s="32"/>
      <c r="K696" s="32"/>
      <c r="L696" s="32"/>
      <c r="Q696" s="2"/>
      <c r="R696" s="4"/>
      <c r="S696" s="4"/>
      <c r="T696" s="4"/>
      <c r="V696" s="2"/>
      <c r="W696" s="2"/>
      <c r="X696" s="2"/>
      <c r="Y696" s="36"/>
      <c r="AC696" s="2"/>
      <c r="AD696" s="2"/>
      <c r="AE696" s="2"/>
      <c r="AF696" s="36"/>
    </row>
    <row r="697" spans="2:32">
      <c r="B697" s="32"/>
      <c r="C697" s="32"/>
      <c r="D697" s="32"/>
      <c r="E697" s="32"/>
      <c r="F697" s="32"/>
      <c r="G697" s="32"/>
      <c r="H697" s="32"/>
      <c r="I697" s="32"/>
      <c r="J697" s="32"/>
      <c r="K697" s="32"/>
      <c r="L697" s="32"/>
      <c r="Q697" s="2"/>
      <c r="R697" s="4"/>
      <c r="S697" s="4"/>
      <c r="T697" s="4"/>
      <c r="V697" s="2"/>
      <c r="W697" s="2"/>
      <c r="X697" s="2"/>
      <c r="Y697" s="36"/>
      <c r="AC697" s="2"/>
      <c r="AD697" s="2"/>
      <c r="AE697" s="2"/>
      <c r="AF697" s="36"/>
    </row>
    <row r="698" spans="2:32">
      <c r="B698" s="32"/>
      <c r="C698" s="32"/>
      <c r="D698" s="32"/>
      <c r="E698" s="32"/>
      <c r="F698" s="32"/>
      <c r="G698" s="32"/>
      <c r="H698" s="32"/>
      <c r="I698" s="32"/>
      <c r="J698" s="32"/>
      <c r="K698" s="32"/>
      <c r="L698" s="32"/>
      <c r="Q698" s="2"/>
      <c r="R698" s="4"/>
      <c r="S698" s="4"/>
      <c r="T698" s="4"/>
      <c r="V698" s="2"/>
      <c r="W698" s="2"/>
      <c r="X698" s="2"/>
      <c r="Y698" s="36"/>
      <c r="AC698" s="2"/>
      <c r="AD698" s="2"/>
      <c r="AE698" s="2"/>
      <c r="AF698" s="36"/>
    </row>
    <row r="699" spans="2:32">
      <c r="B699" s="32"/>
      <c r="C699" s="32"/>
      <c r="D699" s="32"/>
      <c r="E699" s="32"/>
      <c r="F699" s="32"/>
      <c r="G699" s="32"/>
      <c r="H699" s="32"/>
      <c r="I699" s="32"/>
      <c r="J699" s="32"/>
      <c r="K699" s="32"/>
      <c r="L699" s="32"/>
      <c r="Q699" s="2"/>
      <c r="R699" s="4"/>
      <c r="S699" s="4"/>
      <c r="T699" s="4"/>
      <c r="V699" s="2"/>
      <c r="W699" s="2"/>
      <c r="X699" s="2"/>
      <c r="Y699" s="36"/>
      <c r="AC699" s="2"/>
      <c r="AD699" s="2"/>
      <c r="AE699" s="2"/>
      <c r="AF699" s="36"/>
    </row>
    <row r="700" spans="2:32">
      <c r="B700" s="32"/>
      <c r="C700" s="32"/>
      <c r="D700" s="32"/>
      <c r="E700" s="32"/>
      <c r="F700" s="32"/>
      <c r="G700" s="32"/>
      <c r="H700" s="32"/>
      <c r="I700" s="32"/>
      <c r="J700" s="32"/>
      <c r="K700" s="32"/>
      <c r="L700" s="32"/>
      <c r="Q700" s="2"/>
      <c r="R700" s="4"/>
      <c r="S700" s="4"/>
      <c r="T700" s="4"/>
      <c r="V700" s="2"/>
      <c r="W700" s="2"/>
      <c r="X700" s="2"/>
      <c r="Y700" s="36"/>
      <c r="AC700" s="2"/>
      <c r="AD700" s="2"/>
      <c r="AE700" s="2"/>
      <c r="AF700" s="36"/>
    </row>
    <row r="701" spans="2:32">
      <c r="B701" s="32"/>
      <c r="C701" s="32"/>
      <c r="D701" s="32"/>
      <c r="E701" s="32"/>
      <c r="F701" s="32"/>
      <c r="G701" s="32"/>
      <c r="H701" s="32"/>
      <c r="I701" s="32"/>
      <c r="J701" s="32"/>
      <c r="K701" s="32"/>
      <c r="L701" s="32"/>
      <c r="Q701" s="2"/>
      <c r="R701" s="4"/>
      <c r="S701" s="4"/>
      <c r="T701" s="4"/>
      <c r="V701" s="2"/>
      <c r="W701" s="2"/>
      <c r="X701" s="2"/>
      <c r="Y701" s="36"/>
      <c r="AC701" s="2"/>
      <c r="AD701" s="2"/>
      <c r="AE701" s="2"/>
      <c r="AF701" s="36"/>
    </row>
    <row r="702" spans="2:32">
      <c r="B702" s="32"/>
      <c r="C702" s="32"/>
      <c r="D702" s="32"/>
      <c r="E702" s="32"/>
      <c r="F702" s="32"/>
      <c r="G702" s="32"/>
      <c r="H702" s="32"/>
      <c r="I702" s="32"/>
      <c r="J702" s="32"/>
      <c r="K702" s="32"/>
      <c r="L702" s="32"/>
      <c r="Q702" s="2"/>
      <c r="R702" s="4"/>
      <c r="S702" s="4"/>
      <c r="T702" s="4"/>
      <c r="V702" s="2"/>
      <c r="W702" s="2"/>
      <c r="X702" s="2"/>
      <c r="Y702" s="36"/>
      <c r="AC702" s="2"/>
      <c r="AD702" s="2"/>
      <c r="AE702" s="2"/>
      <c r="AF702" s="36"/>
    </row>
    <row r="703" spans="2:32">
      <c r="B703" s="32"/>
      <c r="C703" s="32"/>
      <c r="D703" s="32"/>
      <c r="E703" s="32"/>
      <c r="F703" s="32"/>
      <c r="G703" s="32"/>
      <c r="H703" s="32"/>
      <c r="I703" s="32"/>
      <c r="J703" s="32"/>
      <c r="K703" s="32"/>
      <c r="L703" s="32"/>
      <c r="Q703" s="2"/>
      <c r="R703" s="4"/>
      <c r="S703" s="4"/>
      <c r="T703" s="4"/>
      <c r="V703" s="2"/>
      <c r="W703" s="2"/>
      <c r="X703" s="2"/>
      <c r="Y703" s="36"/>
      <c r="AC703" s="2"/>
      <c r="AD703" s="2"/>
      <c r="AE703" s="2"/>
      <c r="AF703" s="36"/>
    </row>
    <row r="704" spans="2:32">
      <c r="B704" s="32"/>
      <c r="C704" s="32"/>
      <c r="D704" s="32"/>
      <c r="E704" s="32"/>
      <c r="F704" s="32"/>
      <c r="G704" s="32"/>
      <c r="H704" s="32"/>
      <c r="I704" s="32"/>
      <c r="J704" s="32"/>
      <c r="K704" s="32"/>
      <c r="L704" s="32"/>
      <c r="Q704" s="2"/>
      <c r="R704" s="4"/>
      <c r="S704" s="4"/>
      <c r="T704" s="4"/>
      <c r="V704" s="2"/>
      <c r="W704" s="2"/>
      <c r="X704" s="2"/>
      <c r="Y704" s="36"/>
      <c r="AC704" s="2"/>
      <c r="AD704" s="2"/>
      <c r="AE704" s="2"/>
      <c r="AF704" s="36"/>
    </row>
    <row r="705" spans="2:32">
      <c r="B705" s="32"/>
      <c r="C705" s="32"/>
      <c r="D705" s="32"/>
      <c r="E705" s="32"/>
      <c r="F705" s="32"/>
      <c r="G705" s="32"/>
      <c r="H705" s="32"/>
      <c r="I705" s="32"/>
      <c r="J705" s="32"/>
      <c r="K705" s="32"/>
      <c r="L705" s="32"/>
      <c r="Q705" s="2"/>
      <c r="R705" s="4"/>
      <c r="S705" s="4"/>
      <c r="T705" s="4"/>
      <c r="V705" s="2"/>
      <c r="W705" s="2"/>
      <c r="X705" s="2"/>
      <c r="Y705" s="36"/>
      <c r="AC705" s="2"/>
      <c r="AD705" s="2"/>
      <c r="AE705" s="2"/>
      <c r="AF705" s="36"/>
    </row>
    <row r="706" spans="2:32">
      <c r="B706" s="32"/>
      <c r="C706" s="32"/>
      <c r="D706" s="32"/>
      <c r="E706" s="32"/>
      <c r="F706" s="32"/>
      <c r="G706" s="32"/>
      <c r="H706" s="32"/>
      <c r="I706" s="32"/>
      <c r="J706" s="32"/>
      <c r="K706" s="32"/>
      <c r="L706" s="32"/>
      <c r="Q706" s="2"/>
      <c r="R706" s="4"/>
      <c r="S706" s="4"/>
      <c r="T706" s="4"/>
      <c r="V706" s="2"/>
      <c r="W706" s="2"/>
      <c r="X706" s="2"/>
      <c r="Y706" s="36"/>
      <c r="AC706" s="2"/>
      <c r="AD706" s="2"/>
      <c r="AE706" s="2"/>
      <c r="AF706" s="36"/>
    </row>
    <row r="707" spans="2:32">
      <c r="B707" s="32"/>
      <c r="C707" s="32"/>
      <c r="D707" s="32"/>
      <c r="E707" s="32"/>
      <c r="F707" s="32"/>
      <c r="G707" s="32"/>
      <c r="H707" s="32"/>
      <c r="I707" s="32"/>
      <c r="J707" s="32"/>
      <c r="K707" s="32"/>
      <c r="L707" s="32"/>
      <c r="Q707" s="2"/>
      <c r="R707" s="4"/>
      <c r="S707" s="4"/>
      <c r="T707" s="4"/>
      <c r="V707" s="2"/>
      <c r="W707" s="2"/>
      <c r="X707" s="2"/>
      <c r="Y707" s="36"/>
      <c r="AC707" s="2"/>
      <c r="AD707" s="2"/>
      <c r="AE707" s="2"/>
      <c r="AF707" s="36"/>
    </row>
    <row r="708" spans="2:32">
      <c r="B708" s="32"/>
      <c r="C708" s="32"/>
      <c r="D708" s="32"/>
      <c r="E708" s="32"/>
      <c r="F708" s="32"/>
      <c r="G708" s="32"/>
      <c r="H708" s="32"/>
      <c r="I708" s="32"/>
      <c r="J708" s="32"/>
      <c r="K708" s="32"/>
      <c r="L708" s="32"/>
      <c r="Q708" s="2"/>
      <c r="R708" s="4"/>
      <c r="S708" s="4"/>
      <c r="T708" s="4"/>
      <c r="V708" s="2"/>
      <c r="W708" s="2"/>
      <c r="X708" s="2"/>
      <c r="Y708" s="36"/>
      <c r="AC708" s="2"/>
      <c r="AD708" s="2"/>
      <c r="AE708" s="2"/>
      <c r="AF708" s="36"/>
    </row>
    <row r="709" spans="2:32">
      <c r="B709" s="32"/>
      <c r="C709" s="32"/>
      <c r="D709" s="32"/>
      <c r="E709" s="32"/>
      <c r="F709" s="32"/>
      <c r="G709" s="32"/>
      <c r="H709" s="32"/>
      <c r="I709" s="32"/>
      <c r="J709" s="32"/>
      <c r="K709" s="32"/>
      <c r="L709" s="32"/>
      <c r="Q709" s="2"/>
      <c r="R709" s="4"/>
      <c r="S709" s="4"/>
      <c r="T709" s="4"/>
      <c r="V709" s="2"/>
      <c r="W709" s="2"/>
      <c r="X709" s="2"/>
      <c r="Y709" s="36"/>
      <c r="AC709" s="2"/>
      <c r="AD709" s="2"/>
      <c r="AE709" s="2"/>
      <c r="AF709" s="36"/>
    </row>
    <row r="710" spans="2:32">
      <c r="B710" s="32"/>
      <c r="C710" s="32"/>
      <c r="D710" s="32"/>
      <c r="E710" s="32"/>
      <c r="F710" s="32"/>
      <c r="G710" s="32"/>
      <c r="H710" s="32"/>
      <c r="I710" s="32"/>
      <c r="J710" s="32"/>
      <c r="K710" s="32"/>
      <c r="L710" s="32"/>
      <c r="Q710" s="2"/>
      <c r="R710" s="4"/>
      <c r="S710" s="4"/>
      <c r="T710" s="4"/>
      <c r="V710" s="2"/>
      <c r="W710" s="2"/>
      <c r="X710" s="2"/>
      <c r="Y710" s="36"/>
      <c r="AC710" s="2"/>
      <c r="AD710" s="2"/>
      <c r="AE710" s="2"/>
      <c r="AF710" s="36"/>
    </row>
    <row r="711" spans="2:32">
      <c r="B711" s="32"/>
      <c r="C711" s="32"/>
      <c r="D711" s="32"/>
      <c r="E711" s="32"/>
      <c r="F711" s="32"/>
      <c r="G711" s="32"/>
      <c r="H711" s="32"/>
      <c r="I711" s="32"/>
      <c r="J711" s="32"/>
      <c r="K711" s="32"/>
      <c r="L711" s="32"/>
      <c r="Q711" s="2"/>
      <c r="R711" s="4"/>
      <c r="S711" s="4"/>
      <c r="T711" s="4"/>
      <c r="V711" s="2"/>
      <c r="W711" s="2"/>
      <c r="X711" s="2"/>
      <c r="Y711" s="36"/>
      <c r="AC711" s="2"/>
      <c r="AD711" s="2"/>
      <c r="AE711" s="2"/>
      <c r="AF711" s="36"/>
    </row>
    <row r="712" spans="2:32">
      <c r="B712" s="32"/>
      <c r="C712" s="32"/>
      <c r="D712" s="32"/>
      <c r="E712" s="32"/>
      <c r="F712" s="32"/>
      <c r="G712" s="32"/>
      <c r="H712" s="32"/>
      <c r="I712" s="32"/>
      <c r="J712" s="32"/>
      <c r="K712" s="32"/>
      <c r="L712" s="32"/>
      <c r="Q712" s="2"/>
      <c r="R712" s="4"/>
      <c r="S712" s="4"/>
      <c r="T712" s="4"/>
      <c r="V712" s="2"/>
      <c r="W712" s="2"/>
      <c r="X712" s="2"/>
      <c r="Y712" s="36"/>
      <c r="AC712" s="2"/>
      <c r="AD712" s="2"/>
      <c r="AE712" s="2"/>
      <c r="AF712" s="36"/>
    </row>
    <row r="713" spans="2:32">
      <c r="B713" s="32"/>
      <c r="C713" s="32"/>
      <c r="D713" s="32"/>
      <c r="E713" s="32"/>
      <c r="F713" s="32"/>
      <c r="G713" s="32"/>
      <c r="H713" s="32"/>
      <c r="I713" s="32"/>
      <c r="J713" s="32"/>
      <c r="K713" s="32"/>
      <c r="L713" s="32"/>
      <c r="Q713" s="2"/>
      <c r="R713" s="4"/>
      <c r="S713" s="4"/>
      <c r="T713" s="4"/>
      <c r="V713" s="2"/>
      <c r="W713" s="2"/>
      <c r="X713" s="2"/>
      <c r="Y713" s="36"/>
      <c r="AC713" s="2"/>
      <c r="AD713" s="2"/>
      <c r="AE713" s="2"/>
      <c r="AF713" s="36"/>
    </row>
    <row r="714" spans="2:32">
      <c r="B714" s="32"/>
      <c r="C714" s="32"/>
      <c r="D714" s="32"/>
      <c r="E714" s="32"/>
      <c r="F714" s="32"/>
      <c r="G714" s="32"/>
      <c r="H714" s="32"/>
      <c r="I714" s="32"/>
      <c r="J714" s="32"/>
      <c r="K714" s="32"/>
      <c r="L714" s="32"/>
      <c r="Q714" s="2"/>
      <c r="R714" s="4"/>
      <c r="S714" s="4"/>
      <c r="T714" s="4"/>
      <c r="V714" s="2"/>
      <c r="W714" s="2"/>
      <c r="X714" s="2"/>
      <c r="Y714" s="36"/>
      <c r="AC714" s="2"/>
      <c r="AD714" s="2"/>
      <c r="AE714" s="2"/>
      <c r="AF714" s="36"/>
    </row>
    <row r="715" spans="2:32">
      <c r="B715" s="32"/>
      <c r="C715" s="32"/>
      <c r="D715" s="32"/>
      <c r="E715" s="32"/>
      <c r="F715" s="32"/>
      <c r="G715" s="32"/>
      <c r="H715" s="32"/>
      <c r="I715" s="32"/>
      <c r="J715" s="32"/>
      <c r="K715" s="32"/>
      <c r="L715" s="32"/>
      <c r="Q715" s="2"/>
      <c r="R715" s="4"/>
      <c r="S715" s="4"/>
      <c r="T715" s="4"/>
      <c r="V715" s="2"/>
      <c r="W715" s="2"/>
      <c r="X715" s="2"/>
      <c r="Y715" s="36"/>
      <c r="AC715" s="2"/>
      <c r="AD715" s="2"/>
      <c r="AE715" s="2"/>
      <c r="AF715" s="36"/>
    </row>
    <row r="716" spans="2:32">
      <c r="B716" s="32"/>
      <c r="C716" s="32"/>
      <c r="D716" s="32"/>
      <c r="E716" s="32"/>
      <c r="F716" s="32"/>
      <c r="G716" s="32"/>
      <c r="H716" s="32"/>
      <c r="I716" s="32"/>
      <c r="J716" s="32"/>
      <c r="K716" s="32"/>
      <c r="L716" s="32"/>
      <c r="Q716" s="2"/>
      <c r="R716" s="4"/>
      <c r="S716" s="4"/>
      <c r="T716" s="4"/>
      <c r="V716" s="2"/>
      <c r="W716" s="2"/>
      <c r="X716" s="2"/>
      <c r="Y716" s="36"/>
      <c r="AC716" s="2"/>
      <c r="AD716" s="2"/>
      <c r="AE716" s="2"/>
      <c r="AF716" s="36"/>
    </row>
    <row r="717" spans="2:32">
      <c r="B717" s="32"/>
      <c r="C717" s="32"/>
      <c r="D717" s="32"/>
      <c r="E717" s="32"/>
      <c r="F717" s="32"/>
      <c r="G717" s="32"/>
      <c r="H717" s="32"/>
      <c r="I717" s="32"/>
      <c r="J717" s="32"/>
      <c r="K717" s="32"/>
      <c r="L717" s="32"/>
      <c r="Q717" s="2"/>
      <c r="R717" s="4"/>
      <c r="S717" s="4"/>
      <c r="T717" s="4"/>
      <c r="V717" s="2"/>
      <c r="W717" s="2"/>
      <c r="X717" s="2"/>
      <c r="Y717" s="36"/>
      <c r="AC717" s="2"/>
      <c r="AD717" s="2"/>
      <c r="AE717" s="2"/>
      <c r="AF717" s="36"/>
    </row>
    <row r="718" spans="2:32">
      <c r="B718" s="32"/>
      <c r="C718" s="32"/>
      <c r="D718" s="32"/>
      <c r="E718" s="32"/>
      <c r="F718" s="32"/>
      <c r="G718" s="32"/>
      <c r="H718" s="32"/>
      <c r="I718" s="32"/>
      <c r="J718" s="32"/>
      <c r="K718" s="32"/>
      <c r="L718" s="32"/>
      <c r="Q718" s="2"/>
      <c r="R718" s="4"/>
      <c r="S718" s="4"/>
      <c r="T718" s="4"/>
      <c r="V718" s="2"/>
      <c r="W718" s="2"/>
      <c r="X718" s="2"/>
      <c r="Y718" s="36"/>
      <c r="AC718" s="2"/>
      <c r="AD718" s="2"/>
      <c r="AE718" s="2"/>
      <c r="AF718" s="36"/>
    </row>
    <row r="719" spans="2:32">
      <c r="B719" s="32"/>
      <c r="C719" s="32"/>
      <c r="D719" s="32"/>
      <c r="E719" s="32"/>
      <c r="F719" s="32"/>
      <c r="G719" s="32"/>
      <c r="H719" s="32"/>
      <c r="I719" s="32"/>
      <c r="J719" s="32"/>
      <c r="K719" s="32"/>
      <c r="L719" s="32"/>
      <c r="Q719" s="2"/>
      <c r="R719" s="4"/>
      <c r="S719" s="4"/>
      <c r="T719" s="4"/>
      <c r="V719" s="2"/>
      <c r="W719" s="2"/>
      <c r="X719" s="2"/>
      <c r="Y719" s="36"/>
      <c r="AC719" s="2"/>
      <c r="AD719" s="2"/>
      <c r="AE719" s="2"/>
      <c r="AF719" s="36"/>
    </row>
    <row r="720" spans="2:32">
      <c r="B720" s="32"/>
      <c r="C720" s="32"/>
      <c r="D720" s="32"/>
      <c r="E720" s="32"/>
      <c r="F720" s="32"/>
      <c r="G720" s="32"/>
      <c r="H720" s="32"/>
      <c r="I720" s="32"/>
      <c r="J720" s="32"/>
      <c r="K720" s="32"/>
      <c r="L720" s="32"/>
      <c r="Q720" s="2"/>
      <c r="R720" s="4"/>
      <c r="S720" s="4"/>
      <c r="T720" s="4"/>
      <c r="V720" s="2"/>
      <c r="W720" s="2"/>
      <c r="X720" s="2"/>
      <c r="Y720" s="36"/>
      <c r="AC720" s="2"/>
      <c r="AD720" s="2"/>
      <c r="AE720" s="2"/>
      <c r="AF720" s="36"/>
    </row>
    <row r="721" spans="2:32">
      <c r="B721" s="32"/>
      <c r="C721" s="32"/>
      <c r="D721" s="32"/>
      <c r="E721" s="32"/>
      <c r="F721" s="32"/>
      <c r="G721" s="32"/>
      <c r="H721" s="32"/>
      <c r="I721" s="32"/>
      <c r="J721" s="32"/>
      <c r="K721" s="32"/>
      <c r="L721" s="32"/>
      <c r="Q721" s="2"/>
      <c r="R721" s="4"/>
      <c r="S721" s="4"/>
      <c r="T721" s="4"/>
      <c r="V721" s="2"/>
      <c r="W721" s="2"/>
      <c r="X721" s="2"/>
      <c r="Y721" s="36"/>
      <c r="AC721" s="2"/>
      <c r="AD721" s="2"/>
      <c r="AE721" s="2"/>
      <c r="AF721" s="36"/>
    </row>
    <row r="722" spans="2:32">
      <c r="B722" s="32"/>
      <c r="C722" s="32"/>
      <c r="D722" s="32"/>
      <c r="E722" s="32"/>
      <c r="F722" s="32"/>
      <c r="G722" s="32"/>
      <c r="H722" s="32"/>
      <c r="I722" s="32"/>
      <c r="J722" s="32"/>
      <c r="K722" s="32"/>
      <c r="L722" s="32"/>
      <c r="Q722" s="2"/>
      <c r="R722" s="4"/>
      <c r="S722" s="4"/>
      <c r="T722" s="4"/>
      <c r="V722" s="2"/>
      <c r="W722" s="2"/>
      <c r="X722" s="2"/>
      <c r="Y722" s="36"/>
      <c r="AC722" s="2"/>
      <c r="AD722" s="2"/>
      <c r="AE722" s="2"/>
      <c r="AF722" s="36"/>
    </row>
    <row r="723" spans="2:32">
      <c r="B723" s="32"/>
      <c r="C723" s="32"/>
      <c r="D723" s="32"/>
      <c r="E723" s="32"/>
      <c r="F723" s="32"/>
      <c r="G723" s="32"/>
      <c r="H723" s="32"/>
      <c r="I723" s="32"/>
      <c r="J723" s="32"/>
      <c r="K723" s="32"/>
      <c r="L723" s="32"/>
      <c r="Q723" s="2"/>
      <c r="R723" s="4"/>
      <c r="S723" s="4"/>
      <c r="T723" s="4"/>
      <c r="V723" s="2"/>
      <c r="W723" s="2"/>
      <c r="X723" s="2"/>
      <c r="Y723" s="36"/>
      <c r="AC723" s="2"/>
      <c r="AD723" s="2"/>
      <c r="AE723" s="2"/>
      <c r="AF723" s="36"/>
    </row>
    <row r="724" spans="2:32">
      <c r="B724" s="32"/>
      <c r="C724" s="32"/>
      <c r="D724" s="32"/>
      <c r="E724" s="32"/>
      <c r="F724" s="32"/>
      <c r="G724" s="32"/>
      <c r="H724" s="32"/>
      <c r="I724" s="32"/>
      <c r="J724" s="32"/>
      <c r="K724" s="32"/>
      <c r="L724" s="32"/>
      <c r="Q724" s="2"/>
      <c r="R724" s="4"/>
      <c r="S724" s="4"/>
      <c r="T724" s="4"/>
      <c r="V724" s="2"/>
      <c r="W724" s="2"/>
      <c r="X724" s="2"/>
      <c r="Y724" s="36"/>
      <c r="AC724" s="2"/>
      <c r="AD724" s="2"/>
      <c r="AE724" s="2"/>
      <c r="AF724" s="36"/>
    </row>
    <row r="725" spans="2:32">
      <c r="B725" s="32"/>
      <c r="C725" s="32"/>
      <c r="D725" s="32"/>
      <c r="E725" s="32"/>
      <c r="F725" s="32"/>
      <c r="G725" s="32"/>
      <c r="H725" s="32"/>
      <c r="I725" s="32"/>
      <c r="J725" s="32"/>
      <c r="K725" s="32"/>
      <c r="L725" s="32"/>
      <c r="Q725" s="2"/>
      <c r="R725" s="4"/>
      <c r="S725" s="4"/>
      <c r="T725" s="4"/>
      <c r="V725" s="2"/>
      <c r="W725" s="2"/>
      <c r="X725" s="2"/>
      <c r="Y725" s="36"/>
      <c r="AC725" s="2"/>
      <c r="AD725" s="2"/>
      <c r="AE725" s="2"/>
      <c r="AF725" s="36"/>
    </row>
    <row r="726" spans="2:32">
      <c r="B726" s="32"/>
      <c r="C726" s="32"/>
      <c r="D726" s="32"/>
      <c r="E726" s="32"/>
      <c r="F726" s="32"/>
      <c r="G726" s="32"/>
      <c r="H726" s="32"/>
      <c r="I726" s="32"/>
      <c r="J726" s="32"/>
      <c r="K726" s="32"/>
      <c r="L726" s="32"/>
      <c r="Q726" s="2"/>
      <c r="R726" s="4"/>
      <c r="S726" s="4"/>
      <c r="T726" s="4"/>
      <c r="V726" s="2"/>
      <c r="W726" s="2"/>
      <c r="X726" s="2"/>
      <c r="Y726" s="36"/>
      <c r="AC726" s="2"/>
      <c r="AD726" s="2"/>
      <c r="AE726" s="2"/>
      <c r="AF726" s="36"/>
    </row>
    <row r="727" spans="2:32">
      <c r="C727" s="2"/>
      <c r="E727" s="2"/>
      <c r="F727" s="2"/>
      <c r="G727" s="2"/>
      <c r="Q727" s="2"/>
      <c r="R727" s="4"/>
      <c r="S727" s="4"/>
      <c r="T727" s="4"/>
      <c r="V727" s="2"/>
      <c r="W727" s="2"/>
      <c r="X727" s="2"/>
      <c r="Y727" s="36"/>
      <c r="AC727" s="2"/>
      <c r="AD727" s="2"/>
      <c r="AE727" s="2"/>
      <c r="AF727" s="36"/>
    </row>
    <row r="728" spans="2:32">
      <c r="C728" s="2"/>
      <c r="E728" s="2"/>
      <c r="F728" s="2"/>
      <c r="G728" s="2"/>
      <c r="Q728" s="2"/>
      <c r="R728" s="4"/>
      <c r="S728" s="4"/>
      <c r="T728" s="4"/>
      <c r="V728" s="2"/>
      <c r="W728" s="2"/>
      <c r="X728" s="2"/>
      <c r="Y728" s="36"/>
      <c r="AC728" s="2"/>
      <c r="AD728" s="2"/>
      <c r="AE728" s="2"/>
      <c r="AF728" s="36"/>
    </row>
    <row r="729" spans="2:32">
      <c r="C729" s="2"/>
      <c r="E729" s="2"/>
      <c r="F729" s="2"/>
      <c r="G729" s="2"/>
      <c r="Q729" s="2"/>
      <c r="R729" s="4"/>
      <c r="S729" s="4"/>
      <c r="T729" s="4"/>
      <c r="V729" s="2"/>
      <c r="W729" s="2"/>
      <c r="X729" s="2"/>
      <c r="Y729" s="36"/>
      <c r="AC729" s="2"/>
      <c r="AD729" s="2"/>
      <c r="AE729" s="2"/>
      <c r="AF729" s="36"/>
    </row>
    <row r="730" spans="2:32">
      <c r="C730" s="2"/>
      <c r="E730" s="2"/>
      <c r="F730" s="2"/>
      <c r="G730" s="2"/>
      <c r="Q730" s="2"/>
      <c r="R730" s="4"/>
      <c r="S730" s="4"/>
      <c r="T730" s="4"/>
      <c r="V730" s="2"/>
      <c r="W730" s="2"/>
      <c r="X730" s="2"/>
      <c r="Y730" s="36"/>
      <c r="AC730" s="2"/>
      <c r="AD730" s="2"/>
      <c r="AE730" s="2"/>
      <c r="AF730" s="36"/>
    </row>
    <row r="731" spans="2:32">
      <c r="C731" s="2"/>
      <c r="E731" s="2"/>
      <c r="F731" s="2"/>
      <c r="G731" s="2"/>
      <c r="Q731" s="2"/>
      <c r="R731" s="4"/>
      <c r="S731" s="4"/>
      <c r="T731" s="4"/>
      <c r="V731" s="2"/>
      <c r="W731" s="2"/>
      <c r="X731" s="2"/>
      <c r="Y731" s="36"/>
      <c r="AC731" s="2"/>
      <c r="AD731" s="2"/>
      <c r="AE731" s="2"/>
      <c r="AF731" s="36"/>
    </row>
    <row r="732" spans="2:32">
      <c r="C732" s="2"/>
      <c r="E732" s="2"/>
      <c r="F732" s="2"/>
      <c r="G732" s="2"/>
      <c r="Q732" s="2"/>
      <c r="R732" s="4"/>
      <c r="S732" s="4"/>
      <c r="T732" s="4"/>
      <c r="V732" s="2"/>
      <c r="W732" s="2"/>
      <c r="X732" s="2"/>
      <c r="Y732" s="36"/>
      <c r="AC732" s="2"/>
      <c r="AD732" s="2"/>
      <c r="AE732" s="2"/>
      <c r="AF732" s="36"/>
    </row>
    <row r="733" spans="2:32">
      <c r="C733" s="2"/>
      <c r="E733" s="2"/>
      <c r="F733" s="2"/>
      <c r="G733" s="2"/>
      <c r="Q733" s="2"/>
      <c r="R733" s="4"/>
      <c r="S733" s="4"/>
      <c r="T733" s="4"/>
      <c r="V733" s="2"/>
      <c r="W733" s="2"/>
      <c r="X733" s="2"/>
      <c r="Y733" s="36"/>
      <c r="AC733" s="2"/>
      <c r="AD733" s="2"/>
      <c r="AE733" s="2"/>
      <c r="AF733" s="36"/>
    </row>
    <row r="734" spans="2:32">
      <c r="C734" s="2"/>
      <c r="E734" s="2"/>
      <c r="F734" s="2"/>
      <c r="G734" s="2"/>
      <c r="Q734" s="2"/>
      <c r="R734" s="4"/>
      <c r="S734" s="4"/>
      <c r="T734" s="4"/>
      <c r="V734" s="2"/>
      <c r="W734" s="2"/>
      <c r="X734" s="2"/>
      <c r="Y734" s="36"/>
      <c r="AC734" s="2"/>
      <c r="AD734" s="2"/>
      <c r="AE734" s="2"/>
      <c r="AF734" s="36"/>
    </row>
    <row r="735" spans="2:32">
      <c r="C735" s="2"/>
      <c r="E735" s="2"/>
      <c r="F735" s="2"/>
      <c r="G735" s="2"/>
      <c r="Q735" s="2"/>
      <c r="R735" s="4"/>
      <c r="S735" s="4"/>
      <c r="T735" s="4"/>
      <c r="V735" s="2"/>
      <c r="W735" s="2"/>
      <c r="X735" s="2"/>
      <c r="Y735" s="36"/>
      <c r="AC735" s="2"/>
      <c r="AD735" s="2"/>
      <c r="AE735" s="2"/>
      <c r="AF735" s="36"/>
    </row>
    <row r="736" spans="2:32">
      <c r="C736" s="2"/>
      <c r="E736" s="2"/>
      <c r="F736" s="2"/>
      <c r="G736" s="2"/>
      <c r="Q736" s="2"/>
      <c r="R736" s="4"/>
      <c r="S736" s="4"/>
      <c r="T736" s="4"/>
      <c r="V736" s="2"/>
      <c r="W736" s="2"/>
      <c r="X736" s="2"/>
      <c r="Y736" s="36"/>
      <c r="AC736" s="2"/>
      <c r="AD736" s="2"/>
      <c r="AE736" s="2"/>
      <c r="AF736" s="36"/>
    </row>
    <row r="737" spans="3:32">
      <c r="C737" s="2"/>
      <c r="E737" s="2"/>
      <c r="F737" s="2"/>
      <c r="G737" s="2"/>
      <c r="Q737" s="2"/>
      <c r="R737" s="4"/>
      <c r="S737" s="4"/>
      <c r="T737" s="4"/>
      <c r="V737" s="2"/>
      <c r="W737" s="2"/>
      <c r="X737" s="2"/>
      <c r="Y737" s="36"/>
      <c r="AC737" s="2"/>
      <c r="AD737" s="2"/>
      <c r="AE737" s="2"/>
      <c r="AF737" s="36"/>
    </row>
    <row r="738" spans="3:32">
      <c r="C738" s="2"/>
      <c r="E738" s="2"/>
      <c r="F738" s="2"/>
      <c r="G738" s="2"/>
      <c r="Q738" s="2"/>
      <c r="R738" s="4"/>
      <c r="S738" s="4"/>
      <c r="T738" s="4"/>
      <c r="V738" s="2"/>
      <c r="W738" s="2"/>
      <c r="X738" s="2"/>
      <c r="Y738" s="36"/>
      <c r="AC738" s="2"/>
      <c r="AD738" s="2"/>
      <c r="AE738" s="2"/>
      <c r="AF738" s="36"/>
    </row>
    <row r="739" spans="3:32">
      <c r="C739" s="2"/>
      <c r="E739" s="2"/>
      <c r="F739" s="2"/>
      <c r="G739" s="2"/>
      <c r="Q739" s="2"/>
      <c r="R739" s="4"/>
      <c r="S739" s="4"/>
      <c r="T739" s="4"/>
      <c r="V739" s="2"/>
      <c r="W739" s="2"/>
      <c r="X739" s="2"/>
      <c r="Y739" s="36"/>
      <c r="AC739" s="2"/>
      <c r="AD739" s="2"/>
      <c r="AE739" s="2"/>
      <c r="AF739" s="36"/>
    </row>
    <row r="740" spans="3:32">
      <c r="C740" s="2"/>
      <c r="E740" s="2"/>
      <c r="F740" s="2"/>
      <c r="G740" s="2"/>
      <c r="Q740" s="2"/>
      <c r="R740" s="4"/>
      <c r="S740" s="4"/>
      <c r="T740" s="4"/>
      <c r="V740" s="2"/>
      <c r="W740" s="2"/>
      <c r="X740" s="2"/>
      <c r="Y740" s="36"/>
      <c r="AC740" s="2"/>
      <c r="AD740" s="2"/>
      <c r="AE740" s="2"/>
      <c r="AF740" s="36"/>
    </row>
    <row r="741" spans="3:32">
      <c r="C741" s="2"/>
      <c r="E741" s="2"/>
      <c r="F741" s="2"/>
      <c r="G741" s="2"/>
      <c r="Q741" s="2"/>
      <c r="R741" s="4"/>
      <c r="S741" s="4"/>
      <c r="T741" s="4"/>
      <c r="V741" s="2"/>
      <c r="W741" s="2"/>
      <c r="X741" s="2"/>
      <c r="Y741" s="36"/>
      <c r="AC741" s="2"/>
      <c r="AD741" s="2"/>
      <c r="AE741" s="2"/>
      <c r="AF741" s="36"/>
    </row>
    <row r="742" spans="3:32">
      <c r="C742" s="2"/>
      <c r="E742" s="2"/>
      <c r="F742" s="2"/>
      <c r="G742" s="2"/>
      <c r="Q742" s="2"/>
      <c r="R742" s="4"/>
      <c r="S742" s="4"/>
      <c r="T742" s="4"/>
      <c r="V742" s="2"/>
      <c r="W742" s="2"/>
      <c r="X742" s="2"/>
      <c r="Y742" s="36"/>
      <c r="AC742" s="2"/>
      <c r="AD742" s="2"/>
      <c r="AE742" s="2"/>
      <c r="AF742" s="36"/>
    </row>
    <row r="743" spans="3:32">
      <c r="C743" s="2"/>
      <c r="E743" s="2"/>
      <c r="F743" s="2"/>
      <c r="G743" s="2"/>
      <c r="Q743" s="2"/>
      <c r="R743" s="4"/>
      <c r="S743" s="4"/>
      <c r="T743" s="4"/>
      <c r="V743" s="2"/>
      <c r="W743" s="2"/>
      <c r="X743" s="2"/>
      <c r="Y743" s="36"/>
      <c r="AC743" s="2"/>
      <c r="AD743" s="2"/>
      <c r="AE743" s="2"/>
      <c r="AF743" s="36"/>
    </row>
    <row r="744" spans="3:32">
      <c r="C744" s="2"/>
      <c r="E744" s="2"/>
      <c r="F744" s="2"/>
      <c r="G744" s="2"/>
      <c r="Q744" s="2"/>
      <c r="R744" s="4"/>
      <c r="S744" s="4"/>
      <c r="T744" s="4"/>
      <c r="V744" s="2"/>
      <c r="W744" s="2"/>
      <c r="X744" s="2"/>
      <c r="Y744" s="36"/>
      <c r="AC744" s="2"/>
      <c r="AD744" s="2"/>
      <c r="AE744" s="2"/>
      <c r="AF744" s="36"/>
    </row>
    <row r="745" spans="3:32">
      <c r="C745" s="2"/>
      <c r="E745" s="2"/>
      <c r="F745" s="2"/>
      <c r="G745" s="2"/>
      <c r="Q745" s="2"/>
      <c r="R745" s="4"/>
      <c r="S745" s="4"/>
      <c r="T745" s="4"/>
      <c r="V745" s="2"/>
      <c r="W745" s="2"/>
      <c r="X745" s="2"/>
      <c r="Y745" s="36"/>
      <c r="AC745" s="2"/>
      <c r="AD745" s="2"/>
      <c r="AE745" s="2"/>
      <c r="AF745" s="36"/>
    </row>
    <row r="746" spans="3:32">
      <c r="C746" s="2"/>
      <c r="E746" s="2"/>
      <c r="F746" s="2"/>
      <c r="G746" s="2"/>
      <c r="Q746" s="2"/>
      <c r="R746" s="4"/>
      <c r="S746" s="4"/>
      <c r="T746" s="4"/>
      <c r="V746" s="2"/>
      <c r="W746" s="2"/>
      <c r="X746" s="2"/>
      <c r="Y746" s="36"/>
      <c r="AC746" s="2"/>
      <c r="AD746" s="2"/>
      <c r="AE746" s="2"/>
      <c r="AF746" s="36"/>
    </row>
    <row r="747" spans="3:32">
      <c r="C747" s="2"/>
      <c r="E747" s="2"/>
      <c r="F747" s="2"/>
      <c r="G747" s="2"/>
      <c r="Q747" s="2"/>
      <c r="R747" s="4"/>
      <c r="S747" s="4"/>
      <c r="T747" s="4"/>
      <c r="V747" s="2"/>
      <c r="W747" s="2"/>
      <c r="X747" s="2"/>
      <c r="Y747" s="36"/>
      <c r="AC747" s="2"/>
      <c r="AD747" s="2"/>
      <c r="AE747" s="2"/>
      <c r="AF747" s="36"/>
    </row>
    <row r="748" spans="3:32">
      <c r="C748" s="2"/>
      <c r="E748" s="2"/>
      <c r="F748" s="2"/>
      <c r="G748" s="2"/>
      <c r="Q748" s="2"/>
      <c r="R748" s="4"/>
      <c r="S748" s="4"/>
      <c r="T748" s="4"/>
      <c r="V748" s="2"/>
      <c r="W748" s="2"/>
      <c r="X748" s="2"/>
      <c r="Y748" s="36"/>
      <c r="AC748" s="2"/>
      <c r="AD748" s="2"/>
      <c r="AE748" s="2"/>
      <c r="AF748" s="36"/>
    </row>
    <row r="749" spans="3:32">
      <c r="C749" s="2"/>
      <c r="E749" s="2"/>
      <c r="F749" s="2"/>
      <c r="G749" s="2"/>
      <c r="Q749" s="2"/>
      <c r="R749" s="4"/>
      <c r="S749" s="4"/>
      <c r="T749" s="4"/>
      <c r="V749" s="2"/>
      <c r="W749" s="2"/>
      <c r="X749" s="2"/>
      <c r="Y749" s="36"/>
      <c r="AC749" s="2"/>
      <c r="AD749" s="2"/>
      <c r="AE749" s="2"/>
      <c r="AF749" s="36"/>
    </row>
    <row r="750" spans="3:32">
      <c r="C750" s="2"/>
      <c r="E750" s="2"/>
      <c r="F750" s="2"/>
      <c r="G750" s="2"/>
      <c r="Q750" s="2"/>
      <c r="R750" s="4"/>
      <c r="S750" s="4"/>
      <c r="T750" s="4"/>
      <c r="V750" s="2"/>
      <c r="W750" s="2"/>
      <c r="X750" s="2"/>
      <c r="Y750" s="36"/>
      <c r="AC750" s="2"/>
      <c r="AD750" s="2"/>
      <c r="AE750" s="2"/>
      <c r="AF750" s="36"/>
    </row>
    <row r="751" spans="3:32">
      <c r="C751" s="2"/>
      <c r="E751" s="2"/>
      <c r="F751" s="2"/>
      <c r="G751" s="2"/>
      <c r="Q751" s="2"/>
      <c r="R751" s="4"/>
      <c r="S751" s="4"/>
      <c r="T751" s="4"/>
      <c r="V751" s="2"/>
      <c r="W751" s="2"/>
      <c r="X751" s="2"/>
      <c r="Y751" s="36"/>
      <c r="AC751" s="2"/>
      <c r="AD751" s="2"/>
      <c r="AE751" s="2"/>
      <c r="AF751" s="36"/>
    </row>
    <row r="752" spans="3:32">
      <c r="C752" s="2"/>
      <c r="E752" s="2"/>
      <c r="F752" s="2"/>
      <c r="G752" s="2"/>
      <c r="Q752" s="2"/>
      <c r="R752" s="4"/>
      <c r="S752" s="4"/>
      <c r="T752" s="4"/>
      <c r="V752" s="2"/>
      <c r="W752" s="2"/>
      <c r="X752" s="2"/>
      <c r="Y752" s="36"/>
      <c r="AC752" s="2"/>
      <c r="AD752" s="2"/>
      <c r="AE752" s="2"/>
      <c r="AF752" s="36"/>
    </row>
    <row r="753" spans="3:32">
      <c r="C753" s="2"/>
      <c r="E753" s="2"/>
      <c r="F753" s="2"/>
      <c r="G753" s="2"/>
      <c r="Q753" s="2"/>
      <c r="R753" s="4"/>
      <c r="S753" s="4"/>
      <c r="T753" s="4"/>
      <c r="V753" s="2"/>
      <c r="W753" s="2"/>
      <c r="X753" s="2"/>
      <c r="Y753" s="36"/>
      <c r="AC753" s="2"/>
      <c r="AD753" s="2"/>
      <c r="AE753" s="2"/>
      <c r="AF753" s="36"/>
    </row>
    <row r="754" spans="3:32">
      <c r="C754" s="2"/>
      <c r="E754" s="2"/>
      <c r="F754" s="2"/>
      <c r="G754" s="2"/>
      <c r="Q754" s="2"/>
      <c r="R754" s="4"/>
      <c r="S754" s="4"/>
      <c r="T754" s="4"/>
      <c r="V754" s="2"/>
      <c r="W754" s="2"/>
      <c r="X754" s="2"/>
      <c r="Y754" s="36"/>
      <c r="AC754" s="2"/>
      <c r="AD754" s="2"/>
      <c r="AE754" s="2"/>
      <c r="AF754" s="36"/>
    </row>
    <row r="755" spans="3:32">
      <c r="C755" s="2"/>
      <c r="E755" s="2"/>
      <c r="F755" s="2"/>
      <c r="G755" s="2"/>
      <c r="Q755" s="2"/>
      <c r="R755" s="4"/>
      <c r="S755" s="4"/>
      <c r="T755" s="4"/>
      <c r="V755" s="2"/>
      <c r="W755" s="2"/>
      <c r="X755" s="2"/>
      <c r="Y755" s="36"/>
      <c r="AC755" s="2"/>
      <c r="AD755" s="2"/>
      <c r="AE755" s="2"/>
      <c r="AF755" s="36"/>
    </row>
    <row r="756" spans="3:32">
      <c r="C756" s="2"/>
      <c r="E756" s="2"/>
      <c r="F756" s="2"/>
      <c r="G756" s="2"/>
      <c r="Q756" s="2"/>
      <c r="R756" s="4"/>
      <c r="S756" s="4"/>
      <c r="T756" s="4"/>
      <c r="V756" s="2"/>
      <c r="W756" s="2"/>
      <c r="X756" s="2"/>
      <c r="Y756" s="36"/>
      <c r="AC756" s="2"/>
      <c r="AD756" s="2"/>
      <c r="AE756" s="2"/>
      <c r="AF756" s="36"/>
    </row>
    <row r="757" spans="3:32">
      <c r="C757" s="2"/>
      <c r="E757" s="2"/>
      <c r="F757" s="2"/>
      <c r="G757" s="2"/>
      <c r="Q757" s="2"/>
      <c r="R757" s="4"/>
      <c r="S757" s="4"/>
      <c r="T757" s="4"/>
      <c r="V757" s="2"/>
      <c r="W757" s="2"/>
      <c r="X757" s="2"/>
      <c r="Y757" s="36"/>
      <c r="AC757" s="2"/>
      <c r="AD757" s="2"/>
      <c r="AE757" s="2"/>
      <c r="AF757" s="36"/>
    </row>
    <row r="758" spans="3:32">
      <c r="C758" s="2"/>
      <c r="E758" s="2"/>
      <c r="F758" s="2"/>
      <c r="G758" s="2"/>
      <c r="Q758" s="2"/>
      <c r="R758" s="4"/>
      <c r="S758" s="4"/>
      <c r="T758" s="4"/>
      <c r="V758" s="2"/>
      <c r="W758" s="2"/>
      <c r="X758" s="2"/>
      <c r="Y758" s="36"/>
      <c r="AC758" s="2"/>
      <c r="AD758" s="2"/>
      <c r="AE758" s="2"/>
      <c r="AF758" s="36"/>
    </row>
    <row r="759" spans="3:32">
      <c r="C759" s="2"/>
      <c r="E759" s="2"/>
      <c r="F759" s="2"/>
      <c r="G759" s="2"/>
      <c r="Q759" s="2"/>
      <c r="R759" s="4"/>
      <c r="S759" s="4"/>
      <c r="T759" s="4"/>
      <c r="V759" s="2"/>
      <c r="W759" s="2"/>
      <c r="X759" s="2"/>
      <c r="Y759" s="36"/>
      <c r="AC759" s="2"/>
      <c r="AD759" s="2"/>
      <c r="AE759" s="2"/>
      <c r="AF759" s="36"/>
    </row>
    <row r="760" spans="3:32">
      <c r="C760" s="2"/>
      <c r="E760" s="2"/>
      <c r="F760" s="2"/>
      <c r="G760" s="2"/>
      <c r="Q760" s="2"/>
      <c r="R760" s="4"/>
      <c r="S760" s="4"/>
      <c r="T760" s="4"/>
      <c r="V760" s="2"/>
      <c r="W760" s="2"/>
      <c r="X760" s="2"/>
      <c r="Y760" s="36"/>
      <c r="AC760" s="2"/>
      <c r="AD760" s="2"/>
      <c r="AE760" s="2"/>
      <c r="AF760" s="36"/>
    </row>
    <row r="761" spans="3:32">
      <c r="C761" s="2"/>
      <c r="E761" s="2"/>
      <c r="F761" s="2"/>
      <c r="G761" s="2"/>
      <c r="Q761" s="2"/>
      <c r="R761" s="4"/>
      <c r="S761" s="4"/>
      <c r="T761" s="4"/>
      <c r="V761" s="2"/>
      <c r="W761" s="2"/>
      <c r="X761" s="2"/>
      <c r="Y761" s="36"/>
      <c r="AC761" s="2"/>
      <c r="AD761" s="2"/>
      <c r="AE761" s="2"/>
      <c r="AF761" s="36"/>
    </row>
    <row r="762" spans="3:32">
      <c r="C762" s="2"/>
      <c r="E762" s="2"/>
      <c r="F762" s="2"/>
      <c r="G762" s="2"/>
      <c r="Q762" s="2"/>
      <c r="R762" s="4"/>
      <c r="S762" s="4"/>
      <c r="T762" s="4"/>
      <c r="V762" s="2"/>
      <c r="W762" s="2"/>
      <c r="X762" s="2"/>
      <c r="Y762" s="36"/>
      <c r="AC762" s="2"/>
      <c r="AD762" s="2"/>
      <c r="AE762" s="2"/>
      <c r="AF762" s="36"/>
    </row>
    <row r="763" spans="3:32">
      <c r="C763" s="2"/>
      <c r="E763" s="2"/>
      <c r="F763" s="2"/>
      <c r="G763" s="2"/>
      <c r="Q763" s="2"/>
      <c r="R763" s="4"/>
      <c r="S763" s="4"/>
      <c r="T763" s="4"/>
      <c r="V763" s="2"/>
      <c r="W763" s="2"/>
      <c r="X763" s="2"/>
      <c r="Y763" s="36"/>
      <c r="AC763" s="2"/>
      <c r="AD763" s="2"/>
      <c r="AE763" s="2"/>
      <c r="AF763" s="36"/>
    </row>
    <row r="764" spans="3:32">
      <c r="C764" s="2"/>
      <c r="E764" s="2"/>
      <c r="F764" s="2"/>
      <c r="G764" s="2"/>
      <c r="Q764" s="2"/>
      <c r="R764" s="4"/>
      <c r="S764" s="4"/>
      <c r="T764" s="4"/>
      <c r="V764" s="2"/>
      <c r="W764" s="2"/>
      <c r="X764" s="2"/>
      <c r="Y764" s="36"/>
      <c r="AC764" s="2"/>
      <c r="AD764" s="2"/>
      <c r="AE764" s="2"/>
      <c r="AF764" s="36"/>
    </row>
    <row r="765" spans="3:32">
      <c r="C765" s="2"/>
      <c r="E765" s="2"/>
      <c r="F765" s="2"/>
      <c r="G765" s="2"/>
      <c r="Q765" s="2"/>
      <c r="R765" s="4"/>
      <c r="S765" s="4"/>
      <c r="T765" s="4"/>
      <c r="V765" s="2"/>
      <c r="W765" s="2"/>
      <c r="X765" s="2"/>
      <c r="Y765" s="36"/>
      <c r="AC765" s="2"/>
      <c r="AD765" s="2"/>
      <c r="AE765" s="2"/>
      <c r="AF765" s="36"/>
    </row>
    <row r="766" spans="3:32">
      <c r="C766" s="2"/>
      <c r="E766" s="2"/>
      <c r="F766" s="2"/>
      <c r="G766" s="2"/>
      <c r="Q766" s="2"/>
      <c r="R766" s="4"/>
      <c r="S766" s="4"/>
      <c r="T766" s="4"/>
      <c r="V766" s="2"/>
      <c r="W766" s="2"/>
      <c r="X766" s="2"/>
      <c r="Y766" s="36"/>
      <c r="AC766" s="2"/>
      <c r="AD766" s="2"/>
      <c r="AE766" s="2"/>
      <c r="AF766" s="36"/>
    </row>
    <row r="767" spans="3:32">
      <c r="C767" s="2"/>
      <c r="E767" s="2"/>
      <c r="F767" s="2"/>
      <c r="G767" s="2"/>
      <c r="Q767" s="2"/>
      <c r="R767" s="4"/>
      <c r="S767" s="4"/>
      <c r="T767" s="4"/>
      <c r="V767" s="2"/>
      <c r="W767" s="2"/>
      <c r="X767" s="2"/>
      <c r="Y767" s="36"/>
      <c r="AC767" s="2"/>
      <c r="AD767" s="2"/>
      <c r="AE767" s="2"/>
      <c r="AF767" s="36"/>
    </row>
    <row r="768" spans="3:32">
      <c r="C768" s="2"/>
      <c r="E768" s="2"/>
      <c r="F768" s="2"/>
      <c r="G768" s="2"/>
      <c r="Q768" s="2"/>
      <c r="R768" s="4"/>
      <c r="S768" s="4"/>
      <c r="T768" s="4"/>
      <c r="V768" s="2"/>
      <c r="W768" s="2"/>
      <c r="X768" s="2"/>
      <c r="Y768" s="36"/>
      <c r="AC768" s="2"/>
      <c r="AD768" s="2"/>
      <c r="AE768" s="2"/>
      <c r="AF768" s="36"/>
    </row>
    <row r="769" spans="3:32">
      <c r="C769" s="2"/>
      <c r="E769" s="2"/>
      <c r="F769" s="2"/>
      <c r="G769" s="2"/>
      <c r="Q769" s="2"/>
      <c r="R769" s="4"/>
      <c r="S769" s="4"/>
      <c r="T769" s="4"/>
      <c r="V769" s="2"/>
      <c r="W769" s="2"/>
      <c r="X769" s="2"/>
      <c r="Y769" s="36"/>
      <c r="AC769" s="2"/>
      <c r="AD769" s="2"/>
      <c r="AE769" s="2"/>
      <c r="AF769" s="36"/>
    </row>
    <row r="770" spans="3:32">
      <c r="C770" s="2"/>
      <c r="E770" s="2"/>
      <c r="F770" s="2"/>
      <c r="G770" s="2"/>
      <c r="Q770" s="2"/>
      <c r="R770" s="4"/>
      <c r="S770" s="4"/>
      <c r="T770" s="4"/>
      <c r="V770" s="2"/>
      <c r="W770" s="2"/>
      <c r="X770" s="2"/>
      <c r="Y770" s="36"/>
      <c r="AC770" s="2"/>
      <c r="AD770" s="2"/>
      <c r="AE770" s="2"/>
      <c r="AF770" s="36"/>
    </row>
    <row r="771" spans="3:32">
      <c r="C771" s="2"/>
      <c r="E771" s="2"/>
      <c r="F771" s="2"/>
      <c r="G771" s="2"/>
      <c r="Q771" s="2"/>
      <c r="R771" s="4"/>
      <c r="S771" s="4"/>
      <c r="T771" s="4"/>
      <c r="V771" s="2"/>
      <c r="W771" s="2"/>
      <c r="X771" s="2"/>
      <c r="Y771" s="36"/>
      <c r="AC771" s="2"/>
      <c r="AD771" s="2"/>
      <c r="AE771" s="2"/>
      <c r="AF771" s="36"/>
    </row>
    <row r="772" spans="3:32">
      <c r="C772" s="2"/>
      <c r="E772" s="2"/>
      <c r="F772" s="2"/>
      <c r="G772" s="2"/>
      <c r="Q772" s="2"/>
      <c r="R772" s="4"/>
      <c r="S772" s="4"/>
      <c r="T772" s="4"/>
      <c r="V772" s="2"/>
      <c r="W772" s="2"/>
      <c r="X772" s="2"/>
      <c r="Y772" s="36"/>
      <c r="AC772" s="2"/>
      <c r="AD772" s="2"/>
      <c r="AE772" s="2"/>
      <c r="AF772" s="36"/>
    </row>
    <row r="773" spans="3:32">
      <c r="C773" s="2"/>
      <c r="E773" s="2"/>
      <c r="F773" s="2"/>
      <c r="G773" s="2"/>
      <c r="Q773" s="2"/>
      <c r="R773" s="4"/>
      <c r="S773" s="4"/>
      <c r="T773" s="4"/>
      <c r="V773" s="2"/>
      <c r="W773" s="2"/>
      <c r="X773" s="2"/>
      <c r="Y773" s="36"/>
      <c r="AC773" s="2"/>
      <c r="AD773" s="2"/>
      <c r="AE773" s="2"/>
      <c r="AF773" s="36"/>
    </row>
    <row r="774" spans="3:32">
      <c r="C774" s="2"/>
      <c r="E774" s="2"/>
      <c r="F774" s="2"/>
      <c r="G774" s="2"/>
      <c r="Q774" s="2"/>
      <c r="R774" s="4"/>
      <c r="S774" s="4"/>
      <c r="T774" s="4"/>
      <c r="V774" s="2"/>
      <c r="W774" s="2"/>
      <c r="X774" s="2"/>
      <c r="Y774" s="36"/>
      <c r="AC774" s="2"/>
      <c r="AD774" s="2"/>
      <c r="AE774" s="2"/>
      <c r="AF774" s="36"/>
    </row>
    <row r="775" spans="3:32">
      <c r="C775" s="2"/>
      <c r="E775" s="2"/>
      <c r="F775" s="2"/>
      <c r="G775" s="2"/>
      <c r="Q775" s="2"/>
      <c r="R775" s="4"/>
      <c r="S775" s="4"/>
      <c r="T775" s="4"/>
      <c r="V775" s="2"/>
      <c r="W775" s="2"/>
      <c r="X775" s="2"/>
      <c r="Y775" s="36"/>
      <c r="AC775" s="2"/>
      <c r="AD775" s="2"/>
      <c r="AE775" s="2"/>
      <c r="AF775" s="36"/>
    </row>
    <row r="776" spans="3:32">
      <c r="C776" s="2"/>
      <c r="E776" s="2"/>
      <c r="F776" s="2"/>
      <c r="G776" s="2"/>
      <c r="Q776" s="2"/>
      <c r="R776" s="4"/>
      <c r="S776" s="4"/>
      <c r="T776" s="4"/>
      <c r="V776" s="2"/>
      <c r="W776" s="2"/>
      <c r="X776" s="2"/>
      <c r="Y776" s="36"/>
      <c r="AC776" s="2"/>
      <c r="AD776" s="2"/>
      <c r="AE776" s="2"/>
      <c r="AF776" s="36"/>
    </row>
    <row r="777" spans="3:32">
      <c r="C777" s="2"/>
      <c r="E777" s="2"/>
      <c r="F777" s="2"/>
      <c r="G777" s="2"/>
      <c r="Q777" s="2"/>
      <c r="R777" s="4"/>
      <c r="S777" s="4"/>
      <c r="T777" s="4"/>
      <c r="V777" s="2"/>
      <c r="W777" s="2"/>
      <c r="X777" s="2"/>
      <c r="Y777" s="36"/>
      <c r="AC777" s="2"/>
      <c r="AD777" s="2"/>
      <c r="AE777" s="2"/>
      <c r="AF777" s="36"/>
    </row>
    <row r="778" spans="3:32">
      <c r="C778" s="2"/>
      <c r="E778" s="2"/>
      <c r="F778" s="2"/>
      <c r="G778" s="2"/>
      <c r="Q778" s="2"/>
      <c r="R778" s="4"/>
      <c r="S778" s="4"/>
      <c r="T778" s="4"/>
      <c r="V778" s="2"/>
      <c r="W778" s="2"/>
      <c r="X778" s="2"/>
      <c r="Y778" s="36"/>
      <c r="AC778" s="2"/>
      <c r="AD778" s="2"/>
      <c r="AE778" s="2"/>
      <c r="AF778" s="36"/>
    </row>
    <row r="779" spans="3:32">
      <c r="C779" s="2"/>
      <c r="E779" s="2"/>
      <c r="F779" s="2"/>
      <c r="G779" s="2"/>
      <c r="Q779" s="2"/>
      <c r="R779" s="4"/>
      <c r="S779" s="4"/>
      <c r="T779" s="4"/>
      <c r="V779" s="2"/>
      <c r="W779" s="2"/>
      <c r="X779" s="2"/>
      <c r="Y779" s="36"/>
      <c r="AC779" s="2"/>
      <c r="AD779" s="2"/>
      <c r="AE779" s="2"/>
      <c r="AF779" s="36"/>
    </row>
    <row r="780" spans="3:32">
      <c r="C780" s="2"/>
      <c r="E780" s="2"/>
      <c r="F780" s="2"/>
      <c r="G780" s="2"/>
      <c r="Q780" s="2"/>
      <c r="R780" s="4"/>
      <c r="S780" s="4"/>
      <c r="T780" s="4"/>
      <c r="V780" s="2"/>
      <c r="W780" s="2"/>
      <c r="X780" s="2"/>
      <c r="Y780" s="36"/>
      <c r="AC780" s="2"/>
      <c r="AD780" s="2"/>
      <c r="AE780" s="2"/>
      <c r="AF780" s="36"/>
    </row>
    <row r="781" spans="3:32">
      <c r="C781" s="2"/>
      <c r="E781" s="2"/>
      <c r="F781" s="2"/>
      <c r="G781" s="2"/>
      <c r="Q781" s="2"/>
      <c r="R781" s="4"/>
      <c r="S781" s="4"/>
      <c r="T781" s="4"/>
      <c r="V781" s="2"/>
      <c r="W781" s="2"/>
      <c r="X781" s="2"/>
      <c r="Y781" s="36"/>
      <c r="AC781" s="2"/>
      <c r="AD781" s="2"/>
      <c r="AE781" s="2"/>
      <c r="AF781" s="36"/>
    </row>
    <row r="782" spans="3:32">
      <c r="C782" s="2"/>
      <c r="E782" s="2"/>
      <c r="F782" s="2"/>
      <c r="G782" s="2"/>
      <c r="Q782" s="2"/>
      <c r="R782" s="4"/>
      <c r="S782" s="4"/>
      <c r="T782" s="4"/>
      <c r="V782" s="2"/>
      <c r="W782" s="2"/>
      <c r="X782" s="2"/>
      <c r="Y782" s="36"/>
      <c r="AC782" s="2"/>
      <c r="AD782" s="2"/>
      <c r="AE782" s="2"/>
      <c r="AF782" s="36"/>
    </row>
    <row r="783" spans="3:32">
      <c r="C783" s="2"/>
      <c r="E783" s="2"/>
      <c r="F783" s="2"/>
      <c r="G783" s="2"/>
      <c r="Q783" s="2"/>
      <c r="R783" s="4"/>
      <c r="S783" s="4"/>
      <c r="T783" s="4"/>
      <c r="V783" s="2"/>
      <c r="W783" s="2"/>
      <c r="X783" s="2"/>
      <c r="Y783" s="36"/>
      <c r="AC783" s="2"/>
      <c r="AD783" s="2"/>
      <c r="AE783" s="2"/>
      <c r="AF783" s="36"/>
    </row>
    <row r="784" spans="3:32">
      <c r="C784" s="2"/>
      <c r="E784" s="2"/>
      <c r="F784" s="2"/>
      <c r="G784" s="2"/>
      <c r="Q784" s="2"/>
      <c r="R784" s="4"/>
      <c r="S784" s="4"/>
      <c r="T784" s="4"/>
      <c r="V784" s="2"/>
      <c r="W784" s="2"/>
      <c r="X784" s="2"/>
      <c r="Y784" s="36"/>
      <c r="AC784" s="2"/>
      <c r="AD784" s="2"/>
      <c r="AE784" s="2"/>
      <c r="AF784" s="36"/>
    </row>
    <row r="785" spans="3:32">
      <c r="C785" s="2"/>
      <c r="E785" s="2"/>
      <c r="F785" s="2"/>
      <c r="G785" s="2"/>
      <c r="Q785" s="2"/>
      <c r="R785" s="4"/>
      <c r="S785" s="4"/>
      <c r="T785" s="4"/>
      <c r="V785" s="2"/>
      <c r="W785" s="2"/>
      <c r="X785" s="2"/>
      <c r="Y785" s="36"/>
      <c r="AC785" s="2"/>
      <c r="AD785" s="2"/>
      <c r="AE785" s="2"/>
      <c r="AF785" s="36"/>
    </row>
    <row r="786" spans="3:32">
      <c r="C786" s="2"/>
      <c r="E786" s="2"/>
      <c r="F786" s="2"/>
      <c r="G786" s="2"/>
      <c r="Q786" s="2"/>
      <c r="R786" s="4"/>
      <c r="S786" s="4"/>
      <c r="T786" s="4"/>
      <c r="V786" s="2"/>
      <c r="W786" s="2"/>
      <c r="X786" s="2"/>
      <c r="Y786" s="36"/>
      <c r="AC786" s="2"/>
      <c r="AD786" s="2"/>
      <c r="AE786" s="2"/>
      <c r="AF786" s="36"/>
    </row>
    <row r="787" spans="3:32">
      <c r="C787" s="2"/>
      <c r="E787" s="2"/>
      <c r="F787" s="2"/>
      <c r="G787" s="2"/>
      <c r="Q787" s="2"/>
      <c r="R787" s="4"/>
      <c r="S787" s="4"/>
      <c r="T787" s="4"/>
      <c r="V787" s="2"/>
      <c r="W787" s="2"/>
      <c r="X787" s="2"/>
      <c r="Y787" s="36"/>
      <c r="AC787" s="2"/>
      <c r="AD787" s="2"/>
      <c r="AE787" s="2"/>
      <c r="AF787" s="36"/>
    </row>
    <row r="788" spans="3:32">
      <c r="C788" s="2"/>
      <c r="E788" s="2"/>
      <c r="F788" s="2"/>
      <c r="G788" s="2"/>
      <c r="Q788" s="2"/>
      <c r="R788" s="4"/>
      <c r="S788" s="4"/>
      <c r="T788" s="4"/>
      <c r="V788" s="2"/>
      <c r="W788" s="2"/>
      <c r="X788" s="2"/>
      <c r="Y788" s="36"/>
      <c r="AC788" s="2"/>
      <c r="AD788" s="2"/>
      <c r="AE788" s="2"/>
      <c r="AF788" s="36"/>
    </row>
    <row r="789" spans="3:32">
      <c r="C789" s="2"/>
      <c r="E789" s="2"/>
      <c r="F789" s="2"/>
      <c r="G789" s="2"/>
      <c r="Q789" s="2"/>
      <c r="R789" s="4"/>
      <c r="S789" s="4"/>
      <c r="T789" s="4"/>
      <c r="V789" s="2"/>
      <c r="W789" s="2"/>
      <c r="X789" s="2"/>
      <c r="Y789" s="36"/>
      <c r="AC789" s="2"/>
      <c r="AD789" s="2"/>
      <c r="AE789" s="2"/>
      <c r="AF789" s="36"/>
    </row>
    <row r="790" spans="3:32">
      <c r="C790" s="2"/>
      <c r="E790" s="2"/>
      <c r="F790" s="2"/>
      <c r="G790" s="2"/>
      <c r="Q790" s="2"/>
      <c r="R790" s="4"/>
      <c r="S790" s="4"/>
      <c r="T790" s="4"/>
      <c r="V790" s="2"/>
      <c r="W790" s="2"/>
      <c r="X790" s="2"/>
      <c r="Y790" s="36"/>
      <c r="AC790" s="2"/>
      <c r="AD790" s="2"/>
      <c r="AE790" s="2"/>
      <c r="AF790" s="36"/>
    </row>
    <row r="791" spans="3:32">
      <c r="C791" s="2"/>
      <c r="E791" s="2"/>
      <c r="F791" s="2"/>
      <c r="G791" s="2"/>
      <c r="Q791" s="2"/>
      <c r="R791" s="4"/>
      <c r="S791" s="4"/>
      <c r="T791" s="4"/>
      <c r="V791" s="2"/>
      <c r="W791" s="2"/>
      <c r="X791" s="2"/>
      <c r="Y791" s="36"/>
      <c r="AC791" s="2"/>
      <c r="AD791" s="2"/>
      <c r="AE791" s="2"/>
      <c r="AF791" s="36"/>
    </row>
    <row r="792" spans="3:32">
      <c r="C792" s="2"/>
      <c r="E792" s="2"/>
      <c r="F792" s="2"/>
      <c r="G792" s="2"/>
      <c r="Q792" s="2"/>
      <c r="R792" s="4"/>
      <c r="S792" s="4"/>
      <c r="T792" s="4"/>
      <c r="V792" s="2"/>
      <c r="W792" s="2"/>
      <c r="X792" s="2"/>
      <c r="Y792" s="36"/>
      <c r="AC792" s="2"/>
      <c r="AD792" s="2"/>
      <c r="AE792" s="2"/>
      <c r="AF792" s="36"/>
    </row>
    <row r="793" spans="3:32">
      <c r="C793" s="2"/>
      <c r="E793" s="2"/>
      <c r="F793" s="2"/>
      <c r="G793" s="2"/>
      <c r="Q793" s="2"/>
      <c r="R793" s="4"/>
      <c r="S793" s="4"/>
      <c r="T793" s="4"/>
      <c r="V793" s="2"/>
      <c r="W793" s="2"/>
      <c r="X793" s="2"/>
      <c r="Y793" s="36"/>
      <c r="AC793" s="2"/>
      <c r="AD793" s="2"/>
      <c r="AE793" s="2"/>
      <c r="AF793" s="36"/>
    </row>
    <row r="794" spans="3:32">
      <c r="C794" s="2"/>
      <c r="E794" s="2"/>
      <c r="F794" s="2"/>
      <c r="G794" s="2"/>
      <c r="Q794" s="2"/>
      <c r="R794" s="4"/>
      <c r="S794" s="4"/>
      <c r="T794" s="4"/>
      <c r="V794" s="2"/>
      <c r="W794" s="2"/>
      <c r="X794" s="2"/>
      <c r="Y794" s="36"/>
      <c r="AC794" s="2"/>
      <c r="AD794" s="2"/>
      <c r="AE794" s="2"/>
      <c r="AF794" s="36"/>
    </row>
    <row r="795" spans="3:32">
      <c r="C795" s="2"/>
      <c r="E795" s="2"/>
      <c r="F795" s="2"/>
      <c r="G795" s="2"/>
      <c r="Q795" s="2"/>
      <c r="R795" s="4"/>
      <c r="S795" s="4"/>
      <c r="T795" s="4"/>
      <c r="V795" s="2"/>
      <c r="W795" s="2"/>
      <c r="X795" s="2"/>
      <c r="Y795" s="36"/>
      <c r="AC795" s="2"/>
      <c r="AD795" s="2"/>
      <c r="AE795" s="2"/>
      <c r="AF795" s="36"/>
    </row>
    <row r="796" spans="3:32">
      <c r="C796" s="2"/>
      <c r="E796" s="2"/>
      <c r="F796" s="2"/>
      <c r="G796" s="2"/>
      <c r="Q796" s="2"/>
      <c r="R796" s="4"/>
      <c r="S796" s="4"/>
      <c r="T796" s="4"/>
      <c r="V796" s="2"/>
      <c r="W796" s="2"/>
      <c r="X796" s="2"/>
      <c r="Y796" s="36"/>
      <c r="AC796" s="2"/>
      <c r="AD796" s="2"/>
      <c r="AE796" s="2"/>
      <c r="AF796" s="36"/>
    </row>
    <row r="797" spans="3:32">
      <c r="C797" s="2"/>
      <c r="E797" s="2"/>
      <c r="F797" s="2"/>
      <c r="G797" s="2"/>
      <c r="Q797" s="2"/>
      <c r="R797" s="4"/>
      <c r="S797" s="4"/>
      <c r="T797" s="4"/>
      <c r="V797" s="2"/>
      <c r="W797" s="2"/>
      <c r="X797" s="2"/>
      <c r="Y797" s="36"/>
      <c r="AC797" s="2"/>
      <c r="AD797" s="2"/>
      <c r="AE797" s="2"/>
      <c r="AF797" s="36"/>
    </row>
    <row r="798" spans="3:32">
      <c r="C798" s="2"/>
      <c r="E798" s="2"/>
      <c r="F798" s="2"/>
      <c r="G798" s="2"/>
      <c r="Q798" s="2"/>
      <c r="R798" s="4"/>
      <c r="S798" s="4"/>
      <c r="T798" s="4"/>
      <c r="V798" s="2"/>
      <c r="W798" s="2"/>
      <c r="X798" s="2"/>
      <c r="Y798" s="36"/>
      <c r="AC798" s="2"/>
      <c r="AD798" s="2"/>
      <c r="AE798" s="2"/>
      <c r="AF798" s="36"/>
    </row>
    <row r="799" spans="3:32">
      <c r="C799" s="2"/>
      <c r="E799" s="2"/>
      <c r="F799" s="2"/>
      <c r="G799" s="2"/>
      <c r="Q799" s="2"/>
      <c r="R799" s="4"/>
      <c r="S799" s="4"/>
      <c r="T799" s="4"/>
      <c r="V799" s="2"/>
      <c r="W799" s="2"/>
      <c r="X799" s="2"/>
      <c r="Y799" s="36"/>
      <c r="AC799" s="2"/>
      <c r="AD799" s="2"/>
      <c r="AE799" s="2"/>
      <c r="AF799" s="36"/>
    </row>
    <row r="800" spans="3:32">
      <c r="C800" s="2"/>
      <c r="E800" s="2"/>
      <c r="F800" s="2"/>
      <c r="G800" s="2"/>
      <c r="Q800" s="2"/>
      <c r="R800" s="4"/>
      <c r="S800" s="4"/>
      <c r="T800" s="4"/>
      <c r="V800" s="2"/>
      <c r="W800" s="2"/>
      <c r="X800" s="2"/>
      <c r="Y800" s="36"/>
      <c r="AC800" s="2"/>
      <c r="AD800" s="2"/>
      <c r="AE800" s="2"/>
      <c r="AF800" s="36"/>
    </row>
    <row r="801" spans="3:32">
      <c r="C801" s="2"/>
      <c r="E801" s="2"/>
      <c r="F801" s="2"/>
      <c r="G801" s="2"/>
      <c r="Q801" s="2"/>
      <c r="R801" s="4"/>
      <c r="S801" s="4"/>
      <c r="T801" s="4"/>
      <c r="V801" s="2"/>
      <c r="W801" s="2"/>
      <c r="X801" s="2"/>
      <c r="Y801" s="36"/>
      <c r="AC801" s="2"/>
      <c r="AD801" s="2"/>
      <c r="AE801" s="2"/>
      <c r="AF801" s="36"/>
    </row>
    <row r="802" spans="3:32">
      <c r="C802" s="2"/>
      <c r="E802" s="2"/>
      <c r="F802" s="2"/>
      <c r="G802" s="2"/>
      <c r="Q802" s="2"/>
      <c r="R802" s="4"/>
      <c r="S802" s="4"/>
      <c r="T802" s="4"/>
      <c r="V802" s="2"/>
      <c r="W802" s="2"/>
      <c r="X802" s="2"/>
      <c r="Y802" s="36"/>
      <c r="AC802" s="2"/>
      <c r="AD802" s="2"/>
      <c r="AE802" s="2"/>
      <c r="AF802" s="36"/>
    </row>
    <row r="803" spans="3:32">
      <c r="C803" s="2"/>
      <c r="E803" s="2"/>
      <c r="F803" s="2"/>
      <c r="G803" s="2"/>
      <c r="Q803" s="2"/>
      <c r="R803" s="4"/>
      <c r="S803" s="4"/>
      <c r="T803" s="4"/>
      <c r="V803" s="2"/>
      <c r="W803" s="2"/>
      <c r="X803" s="2"/>
      <c r="Y803" s="36"/>
      <c r="AC803" s="2"/>
      <c r="AD803" s="2"/>
      <c r="AE803" s="2"/>
      <c r="AF803" s="36"/>
    </row>
    <row r="804" spans="3:32">
      <c r="C804" s="2"/>
      <c r="E804" s="2"/>
      <c r="F804" s="2"/>
      <c r="G804" s="2"/>
      <c r="Q804" s="2"/>
      <c r="R804" s="4"/>
      <c r="S804" s="4"/>
      <c r="T804" s="4"/>
      <c r="V804" s="2"/>
      <c r="W804" s="2"/>
      <c r="X804" s="2"/>
      <c r="Y804" s="36"/>
      <c r="AC804" s="2"/>
      <c r="AD804" s="2"/>
      <c r="AE804" s="2"/>
      <c r="AF804" s="36"/>
    </row>
    <row r="805" spans="3:32">
      <c r="C805" s="2"/>
      <c r="E805" s="2"/>
      <c r="F805" s="2"/>
      <c r="G805" s="2"/>
      <c r="Q805" s="2"/>
      <c r="R805" s="4"/>
      <c r="S805" s="4"/>
      <c r="T805" s="4"/>
      <c r="V805" s="2"/>
      <c r="W805" s="2"/>
      <c r="X805" s="2"/>
      <c r="Y805" s="36"/>
      <c r="AC805" s="2"/>
      <c r="AD805" s="2"/>
      <c r="AE805" s="2"/>
      <c r="AF805" s="36"/>
    </row>
    <row r="806" spans="3:32">
      <c r="C806" s="2"/>
      <c r="E806" s="2"/>
      <c r="F806" s="2"/>
      <c r="G806" s="2"/>
      <c r="Q806" s="2"/>
      <c r="R806" s="4"/>
      <c r="S806" s="4"/>
      <c r="T806" s="4"/>
      <c r="V806" s="2"/>
      <c r="W806" s="2"/>
      <c r="X806" s="2"/>
      <c r="Y806" s="36"/>
      <c r="AC806" s="2"/>
      <c r="AD806" s="2"/>
      <c r="AE806" s="2"/>
      <c r="AF806" s="36"/>
    </row>
    <row r="807" spans="3:32">
      <c r="C807" s="2"/>
      <c r="E807" s="2"/>
      <c r="F807" s="2"/>
      <c r="G807" s="2"/>
      <c r="Q807" s="2"/>
      <c r="R807" s="4"/>
      <c r="S807" s="4"/>
      <c r="T807" s="4"/>
      <c r="V807" s="2"/>
      <c r="W807" s="2"/>
      <c r="X807" s="2"/>
      <c r="Y807" s="36"/>
      <c r="AC807" s="2"/>
      <c r="AD807" s="2"/>
      <c r="AE807" s="2"/>
      <c r="AF807" s="36"/>
    </row>
    <row r="808" spans="3:32">
      <c r="C808" s="2"/>
      <c r="E808" s="2"/>
      <c r="F808" s="2"/>
      <c r="G808" s="2"/>
      <c r="Q808" s="2"/>
      <c r="R808" s="4"/>
      <c r="S808" s="4"/>
      <c r="T808" s="4"/>
      <c r="V808" s="2"/>
      <c r="W808" s="2"/>
      <c r="X808" s="2"/>
      <c r="Y808" s="36"/>
      <c r="AC808" s="2"/>
      <c r="AD808" s="2"/>
      <c r="AE808" s="2"/>
      <c r="AF808" s="36"/>
    </row>
    <row r="809" spans="3:32">
      <c r="C809" s="2"/>
      <c r="E809" s="2"/>
      <c r="F809" s="2"/>
      <c r="G809" s="2"/>
      <c r="Q809" s="2"/>
      <c r="R809" s="4"/>
      <c r="S809" s="4"/>
      <c r="T809" s="4"/>
      <c r="V809" s="2"/>
      <c r="W809" s="2"/>
      <c r="X809" s="2"/>
      <c r="Y809" s="36"/>
      <c r="AC809" s="2"/>
      <c r="AD809" s="2"/>
      <c r="AE809" s="2"/>
      <c r="AF809" s="36"/>
    </row>
    <row r="810" spans="3:32">
      <c r="C810" s="2"/>
      <c r="E810" s="2"/>
      <c r="F810" s="2"/>
      <c r="G810" s="2"/>
      <c r="Q810" s="2"/>
      <c r="R810" s="4"/>
      <c r="S810" s="4"/>
      <c r="T810" s="4"/>
      <c r="V810" s="2"/>
      <c r="W810" s="2"/>
      <c r="X810" s="2"/>
      <c r="Y810" s="36"/>
      <c r="AC810" s="2"/>
      <c r="AD810" s="2"/>
      <c r="AE810" s="2"/>
      <c r="AF810" s="36"/>
    </row>
    <row r="811" spans="3:32">
      <c r="C811" s="2"/>
      <c r="E811" s="2"/>
      <c r="F811" s="2"/>
      <c r="G811" s="2"/>
      <c r="Q811" s="2"/>
      <c r="R811" s="4"/>
      <c r="S811" s="4"/>
      <c r="T811" s="4"/>
      <c r="V811" s="2"/>
      <c r="W811" s="2"/>
      <c r="X811" s="2"/>
      <c r="Y811" s="36"/>
      <c r="AC811" s="2"/>
      <c r="AD811" s="2"/>
      <c r="AE811" s="2"/>
      <c r="AF811" s="36"/>
    </row>
    <row r="812" spans="3:32">
      <c r="C812" s="2"/>
      <c r="E812" s="2"/>
      <c r="F812" s="2"/>
      <c r="G812" s="2"/>
      <c r="Q812" s="2"/>
      <c r="R812" s="4"/>
      <c r="S812" s="4"/>
      <c r="T812" s="4"/>
      <c r="V812" s="2"/>
      <c r="W812" s="2"/>
      <c r="X812" s="2"/>
      <c r="Y812" s="36"/>
      <c r="AC812" s="2"/>
      <c r="AD812" s="2"/>
      <c r="AE812" s="2"/>
      <c r="AF812" s="36"/>
    </row>
    <row r="813" spans="3:32">
      <c r="C813" s="2"/>
      <c r="E813" s="2"/>
      <c r="F813" s="2"/>
      <c r="G813" s="2"/>
      <c r="Q813" s="2"/>
      <c r="R813" s="4"/>
      <c r="S813" s="4"/>
      <c r="T813" s="4"/>
      <c r="V813" s="2"/>
      <c r="W813" s="2"/>
      <c r="X813" s="2"/>
      <c r="Y813" s="36"/>
      <c r="AC813" s="2"/>
      <c r="AD813" s="2"/>
      <c r="AE813" s="2"/>
      <c r="AF813" s="36"/>
    </row>
    <row r="814" spans="3:32">
      <c r="C814" s="2"/>
      <c r="E814" s="2"/>
      <c r="F814" s="2"/>
      <c r="G814" s="2"/>
      <c r="Q814" s="2"/>
      <c r="R814" s="4"/>
      <c r="S814" s="4"/>
      <c r="T814" s="4"/>
      <c r="V814" s="2"/>
      <c r="W814" s="2"/>
      <c r="X814" s="2"/>
      <c r="Y814" s="36"/>
      <c r="AC814" s="2"/>
      <c r="AD814" s="2"/>
      <c r="AE814" s="2"/>
      <c r="AF814" s="36"/>
    </row>
    <row r="815" spans="3:32">
      <c r="C815" s="2"/>
      <c r="E815" s="2"/>
      <c r="F815" s="2"/>
      <c r="G815" s="2"/>
      <c r="Q815" s="2"/>
      <c r="R815" s="4"/>
      <c r="S815" s="4"/>
      <c r="T815" s="4"/>
      <c r="V815" s="2"/>
      <c r="W815" s="2"/>
      <c r="X815" s="2"/>
      <c r="Y815" s="36"/>
      <c r="AC815" s="2"/>
      <c r="AD815" s="2"/>
      <c r="AE815" s="2"/>
      <c r="AF815" s="36"/>
    </row>
    <row r="816" spans="3:32">
      <c r="C816" s="2"/>
      <c r="E816" s="2"/>
      <c r="F816" s="2"/>
      <c r="G816" s="2"/>
      <c r="Q816" s="2"/>
      <c r="R816" s="4"/>
      <c r="S816" s="4"/>
      <c r="T816" s="4"/>
      <c r="V816" s="2"/>
      <c r="W816" s="2"/>
      <c r="X816" s="2"/>
      <c r="Y816" s="36"/>
      <c r="AC816" s="2"/>
      <c r="AD816" s="2"/>
      <c r="AE816" s="2"/>
      <c r="AF816" s="36"/>
    </row>
    <row r="817" spans="3:32">
      <c r="C817" s="2"/>
      <c r="E817" s="2"/>
      <c r="F817" s="2"/>
      <c r="G817" s="2"/>
      <c r="Q817" s="2"/>
      <c r="R817" s="4"/>
      <c r="S817" s="4"/>
      <c r="T817" s="4"/>
      <c r="V817" s="2"/>
      <c r="W817" s="2"/>
      <c r="X817" s="2"/>
      <c r="Y817" s="36"/>
      <c r="AC817" s="2"/>
      <c r="AD817" s="2"/>
      <c r="AE817" s="2"/>
      <c r="AF817" s="36"/>
    </row>
    <row r="818" spans="3:32">
      <c r="C818" s="2"/>
      <c r="E818" s="2"/>
      <c r="F818" s="2"/>
      <c r="G818" s="2"/>
      <c r="Q818" s="2"/>
      <c r="R818" s="4"/>
      <c r="S818" s="4"/>
      <c r="T818" s="4"/>
      <c r="V818" s="2"/>
      <c r="W818" s="2"/>
      <c r="X818" s="2"/>
      <c r="Y818" s="36"/>
      <c r="AC818" s="2"/>
      <c r="AD818" s="2"/>
      <c r="AE818" s="2"/>
      <c r="AF818" s="36"/>
    </row>
    <row r="819" spans="3:32">
      <c r="C819" s="2"/>
      <c r="E819" s="2"/>
      <c r="F819" s="2"/>
      <c r="G819" s="2"/>
      <c r="Q819" s="2"/>
      <c r="R819" s="4"/>
      <c r="S819" s="4"/>
      <c r="T819" s="4"/>
      <c r="V819" s="2"/>
      <c r="W819" s="2"/>
      <c r="X819" s="2"/>
      <c r="Y819" s="36"/>
      <c r="AC819" s="2"/>
      <c r="AD819" s="2"/>
      <c r="AE819" s="2"/>
      <c r="AF819" s="36"/>
    </row>
    <row r="820" spans="3:32">
      <c r="C820" s="2"/>
      <c r="E820" s="2"/>
      <c r="F820" s="2"/>
      <c r="G820" s="2"/>
      <c r="Q820" s="2"/>
      <c r="R820" s="4"/>
      <c r="S820" s="4"/>
      <c r="T820" s="4"/>
      <c r="V820" s="2"/>
      <c r="W820" s="2"/>
      <c r="X820" s="2"/>
      <c r="Y820" s="36"/>
      <c r="AC820" s="2"/>
      <c r="AD820" s="2"/>
      <c r="AE820" s="2"/>
      <c r="AF820" s="36"/>
    </row>
    <row r="821" spans="3:32">
      <c r="C821" s="2"/>
      <c r="E821" s="2"/>
      <c r="F821" s="2"/>
      <c r="G821" s="2"/>
      <c r="Q821" s="2"/>
      <c r="R821" s="4"/>
      <c r="S821" s="4"/>
      <c r="T821" s="4"/>
      <c r="V821" s="2"/>
      <c r="W821" s="2"/>
      <c r="X821" s="2"/>
      <c r="Y821" s="36"/>
      <c r="AC821" s="2"/>
      <c r="AD821" s="2"/>
      <c r="AE821" s="2"/>
      <c r="AF821" s="36"/>
    </row>
    <row r="822" spans="3:32">
      <c r="C822" s="2"/>
      <c r="E822" s="2"/>
      <c r="F822" s="2"/>
      <c r="G822" s="2"/>
      <c r="Q822" s="2"/>
      <c r="R822" s="4"/>
      <c r="S822" s="4"/>
      <c r="T822" s="4"/>
      <c r="V822" s="2"/>
      <c r="W822" s="2"/>
      <c r="X822" s="2"/>
      <c r="Y822" s="36"/>
      <c r="AC822" s="2"/>
      <c r="AD822" s="2"/>
      <c r="AE822" s="2"/>
      <c r="AF822" s="36"/>
    </row>
    <row r="823" spans="3:32">
      <c r="C823" s="2"/>
      <c r="E823" s="2"/>
      <c r="F823" s="2"/>
      <c r="G823" s="2"/>
      <c r="Q823" s="2"/>
      <c r="R823" s="4"/>
      <c r="S823" s="4"/>
      <c r="T823" s="4"/>
      <c r="V823" s="2"/>
      <c r="W823" s="2"/>
      <c r="X823" s="2"/>
      <c r="Y823" s="36"/>
      <c r="AC823" s="2"/>
      <c r="AD823" s="2"/>
      <c r="AE823" s="2"/>
      <c r="AF823" s="36"/>
    </row>
    <row r="824" spans="3:32">
      <c r="C824" s="2"/>
      <c r="E824" s="2"/>
      <c r="F824" s="2"/>
      <c r="G824" s="2"/>
      <c r="Q824" s="2"/>
      <c r="R824" s="4"/>
      <c r="S824" s="4"/>
      <c r="T824" s="4"/>
      <c r="V824" s="2"/>
      <c r="W824" s="2"/>
      <c r="X824" s="2"/>
      <c r="Y824" s="36"/>
      <c r="AC824" s="2"/>
      <c r="AD824" s="2"/>
      <c r="AE824" s="2"/>
      <c r="AF824" s="36"/>
    </row>
    <row r="825" spans="3:32">
      <c r="C825" s="2"/>
      <c r="E825" s="2"/>
      <c r="F825" s="2"/>
      <c r="G825" s="2"/>
      <c r="Q825" s="2"/>
      <c r="R825" s="4"/>
      <c r="S825" s="4"/>
      <c r="T825" s="4"/>
      <c r="V825" s="2"/>
      <c r="W825" s="2"/>
      <c r="X825" s="2"/>
      <c r="Y825" s="36"/>
      <c r="AC825" s="2"/>
      <c r="AD825" s="2"/>
      <c r="AE825" s="2"/>
      <c r="AF825" s="36"/>
    </row>
    <row r="826" spans="3:32">
      <c r="C826" s="2"/>
      <c r="E826" s="2"/>
      <c r="F826" s="2"/>
      <c r="G826" s="2"/>
      <c r="Q826" s="2"/>
      <c r="R826" s="4"/>
      <c r="S826" s="4"/>
      <c r="T826" s="4"/>
      <c r="V826" s="2"/>
      <c r="W826" s="2"/>
      <c r="X826" s="2"/>
      <c r="Y826" s="36"/>
      <c r="AC826" s="2"/>
      <c r="AD826" s="2"/>
      <c r="AE826" s="2"/>
      <c r="AF826" s="36"/>
    </row>
    <row r="827" spans="3:32">
      <c r="C827" s="2"/>
      <c r="E827" s="2"/>
      <c r="F827" s="2"/>
      <c r="G827" s="2"/>
      <c r="Q827" s="2"/>
      <c r="R827" s="4"/>
      <c r="S827" s="4"/>
      <c r="T827" s="4"/>
      <c r="V827" s="2"/>
      <c r="W827" s="2"/>
      <c r="X827" s="2"/>
      <c r="Y827" s="36"/>
      <c r="AC827" s="2"/>
      <c r="AD827" s="2"/>
      <c r="AE827" s="2"/>
      <c r="AF827" s="36"/>
    </row>
    <row r="828" spans="3:32">
      <c r="C828" s="2"/>
      <c r="E828" s="2"/>
      <c r="F828" s="2"/>
      <c r="G828" s="2"/>
      <c r="Q828" s="2"/>
      <c r="R828" s="4"/>
      <c r="S828" s="4"/>
      <c r="T828" s="4"/>
      <c r="V828" s="2"/>
      <c r="W828" s="2"/>
      <c r="X828" s="2"/>
      <c r="Y828" s="36"/>
      <c r="AC828" s="2"/>
      <c r="AD828" s="2"/>
      <c r="AE828" s="2"/>
      <c r="AF828" s="36"/>
    </row>
    <row r="829" spans="3:32">
      <c r="C829" s="2"/>
      <c r="E829" s="2"/>
      <c r="F829" s="2"/>
      <c r="G829" s="2"/>
      <c r="Q829" s="2"/>
      <c r="R829" s="4"/>
      <c r="S829" s="4"/>
      <c r="T829" s="4"/>
      <c r="V829" s="2"/>
      <c r="W829" s="2"/>
      <c r="X829" s="2"/>
      <c r="Y829" s="36"/>
      <c r="AC829" s="2"/>
      <c r="AD829" s="2"/>
      <c r="AE829" s="2"/>
      <c r="AF829" s="36"/>
    </row>
    <row r="830" spans="3:32">
      <c r="C830" s="2"/>
      <c r="E830" s="2"/>
      <c r="F830" s="2"/>
      <c r="G830" s="2"/>
      <c r="Q830" s="2"/>
      <c r="R830" s="4"/>
      <c r="S830" s="4"/>
      <c r="T830" s="4"/>
      <c r="V830" s="2"/>
      <c r="W830" s="2"/>
      <c r="X830" s="2"/>
      <c r="Y830" s="36"/>
      <c r="AC830" s="2"/>
      <c r="AD830" s="2"/>
      <c r="AE830" s="2"/>
      <c r="AF830" s="36"/>
    </row>
    <row r="831" spans="3:32">
      <c r="C831" s="2"/>
      <c r="E831" s="2"/>
      <c r="F831" s="2"/>
      <c r="G831" s="2"/>
      <c r="Q831" s="2"/>
      <c r="R831" s="4"/>
      <c r="S831" s="4"/>
      <c r="T831" s="4"/>
      <c r="V831" s="2"/>
      <c r="W831" s="2"/>
      <c r="X831" s="2"/>
      <c r="Y831" s="36"/>
      <c r="AC831" s="2"/>
      <c r="AD831" s="2"/>
      <c r="AE831" s="2"/>
      <c r="AF831" s="36"/>
    </row>
    <row r="832" spans="3:32">
      <c r="C832" s="2"/>
      <c r="E832" s="2"/>
      <c r="F832" s="2"/>
      <c r="G832" s="2"/>
      <c r="Q832" s="2"/>
      <c r="R832" s="4"/>
      <c r="S832" s="4"/>
      <c r="T832" s="4"/>
      <c r="V832" s="2"/>
      <c r="W832" s="2"/>
      <c r="X832" s="2"/>
      <c r="Y832" s="36"/>
      <c r="AC832" s="2"/>
      <c r="AD832" s="2"/>
      <c r="AE832" s="2"/>
      <c r="AF832" s="36"/>
    </row>
    <row r="833" spans="3:32">
      <c r="C833" s="2"/>
      <c r="E833" s="2"/>
      <c r="F833" s="2"/>
      <c r="G833" s="2"/>
      <c r="Q833" s="2"/>
      <c r="R833" s="4"/>
      <c r="S833" s="4"/>
      <c r="T833" s="4"/>
      <c r="V833" s="2"/>
      <c r="W833" s="2"/>
      <c r="X833" s="2"/>
      <c r="Y833" s="36"/>
      <c r="AC833" s="2"/>
      <c r="AD833" s="2"/>
      <c r="AE833" s="2"/>
      <c r="AF833" s="36"/>
    </row>
    <row r="834" spans="3:32">
      <c r="C834" s="2"/>
      <c r="E834" s="2"/>
      <c r="F834" s="2"/>
      <c r="G834" s="2"/>
      <c r="Q834" s="2"/>
      <c r="R834" s="4"/>
      <c r="S834" s="4"/>
      <c r="T834" s="4"/>
      <c r="V834" s="2"/>
      <c r="W834" s="2"/>
      <c r="X834" s="2"/>
      <c r="Y834" s="36"/>
      <c r="AC834" s="2"/>
      <c r="AD834" s="2"/>
      <c r="AE834" s="2"/>
      <c r="AF834" s="36"/>
    </row>
    <row r="835" spans="3:32">
      <c r="C835" s="2"/>
      <c r="E835" s="2"/>
      <c r="F835" s="2"/>
      <c r="G835" s="2"/>
      <c r="Q835" s="2"/>
      <c r="R835" s="4"/>
      <c r="S835" s="4"/>
      <c r="T835" s="4"/>
      <c r="V835" s="2"/>
      <c r="W835" s="2"/>
      <c r="X835" s="2"/>
      <c r="Y835" s="36"/>
      <c r="AC835" s="2"/>
      <c r="AD835" s="2"/>
      <c r="AE835" s="2"/>
      <c r="AF835" s="36"/>
    </row>
    <row r="836" spans="3:32">
      <c r="C836" s="2"/>
      <c r="E836" s="2"/>
      <c r="F836" s="2"/>
      <c r="G836" s="2"/>
      <c r="Q836" s="2"/>
      <c r="R836" s="4"/>
      <c r="S836" s="4"/>
      <c r="T836" s="4"/>
      <c r="V836" s="2"/>
      <c r="W836" s="2"/>
      <c r="X836" s="2"/>
      <c r="Y836" s="36"/>
      <c r="AC836" s="2"/>
      <c r="AD836" s="2"/>
      <c r="AE836" s="2"/>
      <c r="AF836" s="36"/>
    </row>
    <row r="837" spans="3:32">
      <c r="C837" s="2"/>
      <c r="E837" s="2"/>
      <c r="F837" s="2"/>
      <c r="G837" s="2"/>
      <c r="Q837" s="2"/>
      <c r="R837" s="4"/>
      <c r="S837" s="4"/>
      <c r="T837" s="4"/>
      <c r="V837" s="2"/>
      <c r="W837" s="2"/>
      <c r="X837" s="2"/>
      <c r="Y837" s="36"/>
      <c r="AC837" s="2"/>
      <c r="AD837" s="2"/>
      <c r="AE837" s="2"/>
      <c r="AF837" s="36"/>
    </row>
    <row r="838" spans="3:32">
      <c r="C838" s="2"/>
      <c r="E838" s="2"/>
      <c r="F838" s="2"/>
      <c r="G838" s="2"/>
      <c r="Q838" s="2"/>
      <c r="R838" s="4"/>
      <c r="S838" s="4"/>
      <c r="T838" s="4"/>
      <c r="V838" s="2"/>
      <c r="W838" s="2"/>
      <c r="X838" s="2"/>
      <c r="Y838" s="36"/>
      <c r="AC838" s="2"/>
      <c r="AD838" s="2"/>
      <c r="AE838" s="2"/>
      <c r="AF838" s="36"/>
    </row>
    <row r="839" spans="3:32">
      <c r="C839" s="2"/>
      <c r="E839" s="2"/>
      <c r="F839" s="2"/>
      <c r="G839" s="2"/>
      <c r="Q839" s="2"/>
      <c r="R839" s="4"/>
      <c r="S839" s="4"/>
      <c r="T839" s="4"/>
      <c r="V839" s="2"/>
      <c r="W839" s="2"/>
      <c r="X839" s="2"/>
      <c r="Y839" s="36"/>
      <c r="AC839" s="2"/>
      <c r="AD839" s="2"/>
      <c r="AE839" s="2"/>
      <c r="AF839" s="36"/>
    </row>
    <row r="840" spans="3:32">
      <c r="C840" s="2"/>
      <c r="E840" s="2"/>
      <c r="F840" s="2"/>
      <c r="G840" s="2"/>
      <c r="Q840" s="2"/>
      <c r="R840" s="4"/>
      <c r="S840" s="4"/>
      <c r="T840" s="4"/>
      <c r="V840" s="2"/>
      <c r="W840" s="2"/>
      <c r="X840" s="2"/>
      <c r="Y840" s="36"/>
      <c r="AC840" s="2"/>
      <c r="AD840" s="2"/>
      <c r="AE840" s="2"/>
      <c r="AF840" s="36"/>
    </row>
    <row r="841" spans="3:32">
      <c r="C841" s="2"/>
      <c r="E841" s="2"/>
      <c r="F841" s="2"/>
      <c r="G841" s="2"/>
      <c r="Q841" s="2"/>
      <c r="R841" s="4"/>
      <c r="S841" s="4"/>
      <c r="T841" s="4"/>
      <c r="V841" s="2"/>
      <c r="W841" s="2"/>
      <c r="X841" s="2"/>
      <c r="Y841" s="36"/>
      <c r="AC841" s="2"/>
      <c r="AD841" s="2"/>
      <c r="AE841" s="2"/>
      <c r="AF841" s="36"/>
    </row>
    <row r="842" spans="3:32">
      <c r="C842" s="2"/>
      <c r="E842" s="2"/>
      <c r="F842" s="2"/>
      <c r="G842" s="2"/>
      <c r="Q842" s="2"/>
      <c r="R842" s="4"/>
      <c r="S842" s="4"/>
      <c r="T842" s="4"/>
      <c r="V842" s="2"/>
      <c r="W842" s="2"/>
      <c r="X842" s="2"/>
      <c r="Y842" s="36"/>
      <c r="AC842" s="2"/>
      <c r="AD842" s="2"/>
      <c r="AE842" s="2"/>
      <c r="AF842" s="36"/>
    </row>
    <row r="843" spans="3:32">
      <c r="C843" s="2"/>
      <c r="E843" s="2"/>
      <c r="F843" s="2"/>
      <c r="G843" s="2"/>
      <c r="Q843" s="2"/>
      <c r="R843" s="4"/>
      <c r="S843" s="4"/>
      <c r="T843" s="4"/>
      <c r="V843" s="2"/>
      <c r="W843" s="2"/>
      <c r="X843" s="2"/>
      <c r="Y843" s="36"/>
      <c r="AC843" s="2"/>
      <c r="AD843" s="2"/>
      <c r="AE843" s="2"/>
      <c r="AF843" s="36"/>
    </row>
    <row r="844" spans="3:32">
      <c r="C844" s="2"/>
      <c r="E844" s="2"/>
      <c r="F844" s="2"/>
      <c r="G844" s="2"/>
      <c r="Q844" s="2"/>
      <c r="R844" s="4"/>
      <c r="S844" s="4"/>
      <c r="T844" s="4"/>
      <c r="V844" s="2"/>
      <c r="W844" s="2"/>
      <c r="X844" s="2"/>
      <c r="Y844" s="36"/>
      <c r="AC844" s="2"/>
      <c r="AD844" s="2"/>
      <c r="AE844" s="2"/>
      <c r="AF844" s="36"/>
    </row>
    <row r="845" spans="3:32">
      <c r="C845" s="2"/>
      <c r="E845" s="2"/>
      <c r="F845" s="2"/>
      <c r="G845" s="2"/>
      <c r="Q845" s="2"/>
      <c r="R845" s="4"/>
      <c r="S845" s="4"/>
      <c r="T845" s="4"/>
      <c r="V845" s="2"/>
      <c r="W845" s="2"/>
      <c r="X845" s="2"/>
      <c r="Y845" s="36"/>
      <c r="AC845" s="2"/>
      <c r="AD845" s="2"/>
      <c r="AE845" s="2"/>
      <c r="AF845" s="36"/>
    </row>
    <row r="846" spans="3:32">
      <c r="C846" s="2"/>
      <c r="E846" s="2"/>
      <c r="F846" s="2"/>
      <c r="G846" s="2"/>
      <c r="Q846" s="2"/>
      <c r="R846" s="4"/>
      <c r="S846" s="4"/>
      <c r="T846" s="4"/>
      <c r="V846" s="2"/>
      <c r="W846" s="2"/>
      <c r="X846" s="2"/>
      <c r="Y846" s="36"/>
      <c r="AC846" s="2"/>
      <c r="AD846" s="2"/>
      <c r="AE846" s="2"/>
      <c r="AF846" s="36"/>
    </row>
    <row r="847" spans="3:32">
      <c r="C847" s="2"/>
      <c r="E847" s="2"/>
      <c r="F847" s="2"/>
      <c r="G847" s="2"/>
      <c r="Q847" s="2"/>
      <c r="R847" s="4"/>
      <c r="S847" s="4"/>
      <c r="T847" s="4"/>
      <c r="V847" s="2"/>
      <c r="W847" s="2"/>
      <c r="X847" s="2"/>
      <c r="Y847" s="36"/>
      <c r="AC847" s="2"/>
      <c r="AD847" s="2"/>
      <c r="AE847" s="2"/>
      <c r="AF847" s="36"/>
    </row>
    <row r="848" spans="3:32">
      <c r="C848" s="2"/>
      <c r="E848" s="2"/>
      <c r="F848" s="2"/>
      <c r="G848" s="2"/>
      <c r="Q848" s="2"/>
      <c r="R848" s="4"/>
      <c r="S848" s="4"/>
      <c r="T848" s="4"/>
      <c r="V848" s="2"/>
      <c r="W848" s="2"/>
      <c r="X848" s="2"/>
      <c r="Y848" s="36"/>
      <c r="AC848" s="2"/>
      <c r="AD848" s="2"/>
      <c r="AE848" s="2"/>
      <c r="AF848" s="36"/>
    </row>
    <row r="849" spans="3:32">
      <c r="C849" s="2"/>
      <c r="E849" s="2"/>
      <c r="F849" s="2"/>
      <c r="G849" s="2"/>
      <c r="Q849" s="2"/>
      <c r="R849" s="4"/>
      <c r="S849" s="4"/>
      <c r="T849" s="4"/>
      <c r="V849" s="2"/>
      <c r="W849" s="2"/>
      <c r="X849" s="2"/>
      <c r="Y849" s="36"/>
      <c r="AC849" s="2"/>
      <c r="AD849" s="2"/>
      <c r="AE849" s="2"/>
      <c r="AF849" s="36"/>
    </row>
    <row r="850" spans="3:32">
      <c r="C850" s="2"/>
      <c r="E850" s="2"/>
      <c r="F850" s="2"/>
      <c r="G850" s="2"/>
      <c r="Q850" s="2"/>
      <c r="R850" s="4"/>
      <c r="S850" s="4"/>
      <c r="T850" s="4"/>
      <c r="V850" s="2"/>
      <c r="W850" s="2"/>
      <c r="X850" s="2"/>
      <c r="Y850" s="36"/>
      <c r="AC850" s="2"/>
      <c r="AD850" s="2"/>
      <c r="AE850" s="2"/>
      <c r="AF850" s="36"/>
    </row>
    <row r="851" spans="3:32">
      <c r="C851" s="2"/>
      <c r="E851" s="2"/>
      <c r="F851" s="2"/>
      <c r="G851" s="2"/>
      <c r="Q851" s="2"/>
      <c r="R851" s="4"/>
      <c r="S851" s="4"/>
      <c r="T851" s="4"/>
      <c r="V851" s="2"/>
      <c r="W851" s="2"/>
      <c r="X851" s="2"/>
      <c r="Y851" s="36"/>
      <c r="AC851" s="2"/>
      <c r="AD851" s="2"/>
      <c r="AE851" s="2"/>
      <c r="AF851" s="36"/>
    </row>
    <row r="852" spans="3:32">
      <c r="C852" s="2"/>
      <c r="E852" s="2"/>
      <c r="F852" s="2"/>
      <c r="G852" s="2"/>
      <c r="Q852" s="2"/>
      <c r="R852" s="4"/>
      <c r="S852" s="4"/>
      <c r="T852" s="4"/>
      <c r="V852" s="2"/>
      <c r="W852" s="2"/>
      <c r="X852" s="2"/>
      <c r="Y852" s="36"/>
      <c r="AC852" s="2"/>
      <c r="AD852" s="2"/>
      <c r="AE852" s="2"/>
      <c r="AF852" s="36"/>
    </row>
    <row r="853" spans="3:32">
      <c r="C853" s="2"/>
      <c r="E853" s="2"/>
      <c r="F853" s="2"/>
      <c r="G853" s="2"/>
      <c r="Q853" s="2"/>
      <c r="R853" s="4"/>
      <c r="S853" s="4"/>
      <c r="T853" s="4"/>
      <c r="V853" s="2"/>
      <c r="W853" s="2"/>
      <c r="X853" s="2"/>
      <c r="Y853" s="36"/>
      <c r="AC853" s="2"/>
      <c r="AD853" s="2"/>
      <c r="AE853" s="2"/>
      <c r="AF853" s="36"/>
    </row>
    <row r="854" spans="3:32">
      <c r="C854" s="2"/>
      <c r="E854" s="2"/>
      <c r="F854" s="2"/>
      <c r="G854" s="2"/>
      <c r="Q854" s="2"/>
      <c r="R854" s="4"/>
      <c r="S854" s="4"/>
      <c r="T854" s="4"/>
      <c r="V854" s="2"/>
      <c r="W854" s="2"/>
      <c r="X854" s="2"/>
      <c r="Y854" s="36"/>
      <c r="AC854" s="2"/>
      <c r="AD854" s="2"/>
      <c r="AE854" s="2"/>
      <c r="AF854" s="36"/>
    </row>
    <row r="855" spans="3:32">
      <c r="C855" s="2"/>
      <c r="E855" s="2"/>
      <c r="F855" s="2"/>
      <c r="G855" s="2"/>
      <c r="Q855" s="2"/>
      <c r="R855" s="4"/>
      <c r="S855" s="4"/>
      <c r="T855" s="4"/>
      <c r="V855" s="2"/>
      <c r="W855" s="2"/>
      <c r="X855" s="2"/>
      <c r="Y855" s="36"/>
      <c r="AC855" s="2"/>
      <c r="AD855" s="2"/>
      <c r="AE855" s="2"/>
      <c r="AF855" s="36"/>
    </row>
    <row r="856" spans="3:32">
      <c r="C856" s="2"/>
      <c r="E856" s="2"/>
      <c r="F856" s="2"/>
      <c r="G856" s="2"/>
      <c r="Q856" s="2"/>
      <c r="R856" s="4"/>
      <c r="S856" s="4"/>
      <c r="T856" s="4"/>
      <c r="V856" s="2"/>
      <c r="W856" s="2"/>
      <c r="X856" s="2"/>
      <c r="Y856" s="36"/>
      <c r="AC856" s="2"/>
      <c r="AD856" s="2"/>
      <c r="AE856" s="2"/>
      <c r="AF856" s="36"/>
    </row>
    <row r="857" spans="3:32">
      <c r="C857" s="2"/>
      <c r="E857" s="2"/>
      <c r="F857" s="2"/>
      <c r="G857" s="2"/>
      <c r="Q857" s="2"/>
      <c r="R857" s="4"/>
      <c r="S857" s="4"/>
      <c r="T857" s="4"/>
      <c r="V857" s="2"/>
      <c r="W857" s="2"/>
      <c r="X857" s="2"/>
      <c r="Y857" s="36"/>
      <c r="AC857" s="2"/>
      <c r="AD857" s="2"/>
      <c r="AE857" s="2"/>
      <c r="AF857" s="36"/>
    </row>
    <row r="858" spans="3:32">
      <c r="C858" s="2"/>
      <c r="E858" s="2"/>
      <c r="F858" s="2"/>
      <c r="G858" s="2"/>
      <c r="Q858" s="2"/>
      <c r="R858" s="4"/>
      <c r="S858" s="4"/>
      <c r="T858" s="4"/>
      <c r="V858" s="2"/>
      <c r="W858" s="2"/>
      <c r="X858" s="2"/>
      <c r="Y858" s="36"/>
      <c r="AC858" s="2"/>
      <c r="AD858" s="2"/>
      <c r="AE858" s="2"/>
      <c r="AF858" s="36"/>
    </row>
    <row r="859" spans="3:32">
      <c r="C859" s="2"/>
      <c r="E859" s="2"/>
      <c r="F859" s="2"/>
      <c r="G859" s="2"/>
      <c r="Q859" s="2"/>
      <c r="R859" s="4"/>
      <c r="S859" s="4"/>
      <c r="T859" s="4"/>
      <c r="V859" s="2"/>
      <c r="W859" s="2"/>
      <c r="X859" s="2"/>
      <c r="Y859" s="36"/>
      <c r="AC859" s="2"/>
      <c r="AD859" s="2"/>
      <c r="AE859" s="2"/>
      <c r="AF859" s="36"/>
    </row>
    <row r="860" spans="3:32">
      <c r="C860" s="2"/>
      <c r="E860" s="2"/>
      <c r="F860" s="2"/>
      <c r="G860" s="2"/>
      <c r="Q860" s="2"/>
      <c r="R860" s="4"/>
      <c r="S860" s="4"/>
      <c r="T860" s="4"/>
      <c r="V860" s="2"/>
      <c r="W860" s="2"/>
      <c r="X860" s="2"/>
      <c r="Y860" s="36"/>
      <c r="AC860" s="2"/>
      <c r="AD860" s="2"/>
      <c r="AE860" s="2"/>
      <c r="AF860" s="36"/>
    </row>
    <row r="861" spans="3:32">
      <c r="C861" s="2"/>
      <c r="E861" s="2"/>
      <c r="F861" s="2"/>
      <c r="G861" s="2"/>
      <c r="Q861" s="2"/>
      <c r="R861" s="4"/>
      <c r="S861" s="4"/>
      <c r="T861" s="4"/>
      <c r="V861" s="2"/>
      <c r="W861" s="2"/>
      <c r="X861" s="2"/>
      <c r="Y861" s="36"/>
      <c r="AC861" s="2"/>
      <c r="AD861" s="2"/>
      <c r="AE861" s="2"/>
      <c r="AF861" s="36"/>
    </row>
    <row r="862" spans="3:32">
      <c r="C862" s="2"/>
      <c r="E862" s="2"/>
      <c r="F862" s="2"/>
      <c r="G862" s="2"/>
      <c r="Q862" s="2"/>
      <c r="R862" s="4"/>
      <c r="S862" s="4"/>
      <c r="T862" s="4"/>
      <c r="V862" s="2"/>
      <c r="W862" s="2"/>
      <c r="X862" s="2"/>
      <c r="Y862" s="36"/>
      <c r="AC862" s="2"/>
      <c r="AD862" s="2"/>
      <c r="AE862" s="2"/>
      <c r="AF862" s="36"/>
    </row>
    <row r="863" spans="3:32">
      <c r="C863" s="2"/>
      <c r="E863" s="2"/>
      <c r="F863" s="2"/>
      <c r="G863" s="2"/>
      <c r="Q863" s="2"/>
      <c r="R863" s="4"/>
      <c r="S863" s="4"/>
      <c r="T863" s="4"/>
      <c r="V863" s="2"/>
      <c r="W863" s="2"/>
      <c r="X863" s="2"/>
      <c r="Y863" s="36"/>
      <c r="AC863" s="2"/>
      <c r="AD863" s="2"/>
      <c r="AE863" s="2"/>
      <c r="AF863" s="36"/>
    </row>
    <row r="864" spans="3:32">
      <c r="C864" s="2"/>
      <c r="E864" s="2"/>
      <c r="F864" s="2"/>
      <c r="G864" s="2"/>
      <c r="Q864" s="2"/>
      <c r="R864" s="4"/>
      <c r="S864" s="4"/>
      <c r="T864" s="4"/>
      <c r="V864" s="2"/>
      <c r="W864" s="2"/>
      <c r="X864" s="2"/>
      <c r="Y864" s="36"/>
      <c r="AC864" s="2"/>
      <c r="AD864" s="2"/>
      <c r="AE864" s="2"/>
      <c r="AF864" s="36"/>
    </row>
    <row r="865" spans="3:32">
      <c r="C865" s="2"/>
      <c r="E865" s="2"/>
      <c r="F865" s="2"/>
      <c r="G865" s="2"/>
      <c r="Q865" s="2"/>
      <c r="R865" s="4"/>
      <c r="S865" s="4"/>
      <c r="T865" s="4"/>
      <c r="V865" s="2"/>
      <c r="W865" s="2"/>
      <c r="X865" s="2"/>
      <c r="Y865" s="36"/>
      <c r="AC865" s="2"/>
      <c r="AD865" s="2"/>
      <c r="AE865" s="2"/>
      <c r="AF865" s="36"/>
    </row>
    <row r="866" spans="3:32">
      <c r="C866" s="2"/>
      <c r="E866" s="2"/>
      <c r="F866" s="2"/>
      <c r="G866" s="2"/>
      <c r="Q866" s="2"/>
      <c r="R866" s="4"/>
      <c r="S866" s="4"/>
      <c r="T866" s="4"/>
      <c r="V866" s="2"/>
      <c r="W866" s="2"/>
      <c r="X866" s="2"/>
      <c r="Y866" s="36"/>
      <c r="AC866" s="2"/>
      <c r="AD866" s="2"/>
      <c r="AE866" s="2"/>
      <c r="AF866" s="36"/>
    </row>
    <row r="867" spans="3:32">
      <c r="C867" s="2"/>
      <c r="E867" s="2"/>
      <c r="F867" s="2"/>
      <c r="G867" s="2"/>
      <c r="Q867" s="2"/>
      <c r="R867" s="4"/>
      <c r="S867" s="4"/>
      <c r="T867" s="4"/>
      <c r="V867" s="2"/>
      <c r="W867" s="2"/>
      <c r="X867" s="2"/>
      <c r="Y867" s="36"/>
      <c r="AC867" s="2"/>
      <c r="AD867" s="2"/>
      <c r="AE867" s="2"/>
      <c r="AF867" s="36"/>
    </row>
    <row r="868" spans="3:32">
      <c r="C868" s="2"/>
      <c r="E868" s="2"/>
      <c r="F868" s="2"/>
      <c r="G868" s="2"/>
      <c r="Q868" s="2"/>
      <c r="R868" s="4"/>
      <c r="S868" s="4"/>
      <c r="T868" s="4"/>
      <c r="V868" s="2"/>
      <c r="W868" s="2"/>
      <c r="X868" s="2"/>
      <c r="Y868" s="36"/>
      <c r="AC868" s="2"/>
      <c r="AD868" s="2"/>
      <c r="AE868" s="2"/>
      <c r="AF868" s="36"/>
    </row>
    <row r="869" spans="3:32">
      <c r="C869" s="2"/>
      <c r="E869" s="2"/>
      <c r="F869" s="2"/>
      <c r="G869" s="2"/>
      <c r="Q869" s="2"/>
      <c r="R869" s="4"/>
      <c r="S869" s="4"/>
      <c r="T869" s="4"/>
      <c r="V869" s="2"/>
      <c r="W869" s="2"/>
      <c r="X869" s="2"/>
      <c r="Y869" s="36"/>
      <c r="AC869" s="2"/>
      <c r="AD869" s="2"/>
      <c r="AE869" s="2"/>
      <c r="AF869" s="36"/>
    </row>
    <row r="870" spans="3:32">
      <c r="C870" s="2"/>
      <c r="E870" s="2"/>
      <c r="F870" s="2"/>
      <c r="G870" s="2"/>
      <c r="Q870" s="2"/>
      <c r="R870" s="4"/>
      <c r="S870" s="4"/>
      <c r="T870" s="4"/>
      <c r="V870" s="2"/>
      <c r="W870" s="2"/>
      <c r="X870" s="2"/>
      <c r="Y870" s="36"/>
      <c r="AC870" s="2"/>
      <c r="AD870" s="2"/>
      <c r="AE870" s="2"/>
      <c r="AF870" s="36"/>
    </row>
    <row r="871" spans="3:32">
      <c r="C871" s="2"/>
      <c r="E871" s="2"/>
      <c r="F871" s="2"/>
      <c r="G871" s="2"/>
      <c r="Q871" s="2"/>
      <c r="R871" s="4"/>
      <c r="S871" s="4"/>
      <c r="T871" s="4"/>
      <c r="V871" s="2"/>
      <c r="W871" s="2"/>
      <c r="X871" s="2"/>
      <c r="Y871" s="36"/>
      <c r="AC871" s="2"/>
      <c r="AD871" s="2"/>
      <c r="AE871" s="2"/>
      <c r="AF871" s="36"/>
    </row>
    <row r="872" spans="3:32">
      <c r="C872" s="2"/>
      <c r="E872" s="2"/>
      <c r="F872" s="2"/>
      <c r="G872" s="2"/>
      <c r="Q872" s="2"/>
      <c r="R872" s="4"/>
      <c r="S872" s="4"/>
      <c r="T872" s="4"/>
      <c r="V872" s="2"/>
      <c r="W872" s="2"/>
      <c r="X872" s="2"/>
      <c r="Y872" s="36"/>
      <c r="AC872" s="2"/>
      <c r="AD872" s="2"/>
      <c r="AE872" s="2"/>
      <c r="AF872" s="36"/>
    </row>
    <row r="873" spans="3:32">
      <c r="C873" s="2"/>
      <c r="E873" s="2"/>
      <c r="F873" s="2"/>
      <c r="G873" s="2"/>
      <c r="Q873" s="2"/>
      <c r="R873" s="4"/>
      <c r="S873" s="4"/>
      <c r="T873" s="4"/>
      <c r="V873" s="2"/>
      <c r="W873" s="2"/>
      <c r="X873" s="2"/>
      <c r="Y873" s="36"/>
      <c r="AC873" s="2"/>
      <c r="AD873" s="2"/>
      <c r="AE873" s="2"/>
      <c r="AF873" s="36"/>
    </row>
    <row r="874" spans="3:32">
      <c r="C874" s="2"/>
      <c r="E874" s="2"/>
      <c r="F874" s="2"/>
      <c r="G874" s="2"/>
      <c r="Q874" s="2"/>
      <c r="R874" s="4"/>
      <c r="S874" s="4"/>
      <c r="T874" s="4"/>
      <c r="V874" s="2"/>
      <c r="W874" s="2"/>
      <c r="X874" s="2"/>
      <c r="Y874" s="36"/>
      <c r="AC874" s="2"/>
      <c r="AD874" s="2"/>
      <c r="AE874" s="2"/>
      <c r="AF874" s="36"/>
    </row>
    <row r="875" spans="3:32">
      <c r="C875" s="2"/>
      <c r="E875" s="2"/>
      <c r="F875" s="2"/>
      <c r="G875" s="2"/>
      <c r="Q875" s="2"/>
      <c r="R875" s="4"/>
      <c r="S875" s="4"/>
      <c r="T875" s="4"/>
      <c r="V875" s="2"/>
      <c r="W875" s="2"/>
      <c r="X875" s="2"/>
      <c r="Y875" s="36"/>
      <c r="AC875" s="2"/>
      <c r="AD875" s="2"/>
      <c r="AE875" s="2"/>
      <c r="AF875" s="36"/>
    </row>
    <row r="876" spans="3:32">
      <c r="C876" s="2"/>
      <c r="E876" s="2"/>
      <c r="F876" s="2"/>
      <c r="G876" s="2"/>
      <c r="Q876" s="2"/>
      <c r="R876" s="4"/>
      <c r="S876" s="4"/>
      <c r="T876" s="4"/>
      <c r="V876" s="2"/>
      <c r="W876" s="2"/>
      <c r="X876" s="2"/>
      <c r="Y876" s="36"/>
      <c r="AC876" s="2"/>
      <c r="AD876" s="2"/>
      <c r="AE876" s="2"/>
      <c r="AF876" s="36"/>
    </row>
    <row r="877" spans="3:32">
      <c r="C877" s="2"/>
      <c r="E877" s="2"/>
      <c r="F877" s="2"/>
      <c r="G877" s="2"/>
      <c r="Q877" s="2"/>
      <c r="R877" s="4"/>
      <c r="S877" s="4"/>
      <c r="T877" s="4"/>
      <c r="V877" s="2"/>
      <c r="W877" s="2"/>
      <c r="X877" s="2"/>
      <c r="Y877" s="36"/>
      <c r="AC877" s="2"/>
      <c r="AD877" s="2"/>
      <c r="AE877" s="2"/>
      <c r="AF877" s="36"/>
    </row>
    <row r="878" spans="3:32">
      <c r="C878" s="2"/>
      <c r="E878" s="2"/>
      <c r="F878" s="2"/>
      <c r="G878" s="2"/>
      <c r="Q878" s="2"/>
      <c r="R878" s="4"/>
      <c r="S878" s="4"/>
      <c r="T878" s="4"/>
      <c r="V878" s="2"/>
      <c r="W878" s="2"/>
      <c r="X878" s="2"/>
      <c r="Y878" s="36"/>
      <c r="AC878" s="2"/>
      <c r="AD878" s="2"/>
      <c r="AE878" s="2"/>
      <c r="AF878" s="36"/>
    </row>
    <row r="879" spans="3:32">
      <c r="C879" s="2"/>
      <c r="E879" s="2"/>
      <c r="F879" s="2"/>
      <c r="G879" s="2"/>
      <c r="Q879" s="2"/>
      <c r="R879" s="4"/>
      <c r="S879" s="4"/>
      <c r="T879" s="4"/>
      <c r="V879" s="2"/>
      <c r="W879" s="2"/>
      <c r="X879" s="2"/>
      <c r="Y879" s="36"/>
      <c r="AC879" s="2"/>
      <c r="AD879" s="2"/>
      <c r="AE879" s="2"/>
      <c r="AF879" s="36"/>
    </row>
    <row r="880" spans="3:32">
      <c r="C880" s="2"/>
      <c r="E880" s="2"/>
      <c r="F880" s="2"/>
      <c r="G880" s="2"/>
      <c r="Q880" s="2"/>
      <c r="R880" s="4"/>
      <c r="S880" s="4"/>
      <c r="T880" s="4"/>
      <c r="V880" s="2"/>
      <c r="W880" s="2"/>
      <c r="X880" s="2"/>
      <c r="Y880" s="36"/>
      <c r="AC880" s="2"/>
      <c r="AD880" s="2"/>
      <c r="AE880" s="2"/>
      <c r="AF880" s="36"/>
    </row>
    <row r="881" spans="3:32">
      <c r="C881" s="2"/>
      <c r="E881" s="2"/>
      <c r="F881" s="2"/>
      <c r="G881" s="2"/>
      <c r="Q881" s="2"/>
      <c r="R881" s="4"/>
      <c r="S881" s="4"/>
      <c r="T881" s="4"/>
      <c r="V881" s="2"/>
      <c r="W881" s="2"/>
      <c r="X881" s="2"/>
      <c r="Y881" s="36"/>
      <c r="AC881" s="2"/>
      <c r="AD881" s="2"/>
      <c r="AE881" s="2"/>
      <c r="AF881" s="36"/>
    </row>
    <row r="882" spans="3:32">
      <c r="C882" s="2"/>
      <c r="E882" s="2"/>
      <c r="F882" s="2"/>
      <c r="G882" s="2"/>
      <c r="Q882" s="2"/>
      <c r="R882" s="4"/>
      <c r="S882" s="4"/>
      <c r="T882" s="4"/>
      <c r="V882" s="2"/>
      <c r="W882" s="2"/>
      <c r="X882" s="2"/>
      <c r="Y882" s="36"/>
      <c r="AC882" s="2"/>
      <c r="AD882" s="2"/>
      <c r="AE882" s="2"/>
      <c r="AF882" s="36"/>
    </row>
    <row r="883" spans="3:32">
      <c r="C883" s="2"/>
      <c r="E883" s="2"/>
      <c r="F883" s="2"/>
      <c r="G883" s="2"/>
      <c r="Q883" s="2"/>
      <c r="R883" s="4"/>
      <c r="S883" s="4"/>
      <c r="T883" s="4"/>
      <c r="V883" s="2"/>
      <c r="W883" s="2"/>
      <c r="X883" s="2"/>
      <c r="Y883" s="36"/>
      <c r="AC883" s="2"/>
      <c r="AD883" s="2"/>
      <c r="AE883" s="2"/>
      <c r="AF883" s="36"/>
    </row>
    <row r="884" spans="3:32">
      <c r="C884" s="2"/>
      <c r="E884" s="2"/>
      <c r="F884" s="2"/>
      <c r="G884" s="2"/>
      <c r="Q884" s="2"/>
      <c r="R884" s="4"/>
      <c r="S884" s="4"/>
      <c r="T884" s="4"/>
      <c r="V884" s="2"/>
      <c r="W884" s="2"/>
      <c r="X884" s="2"/>
      <c r="Y884" s="36"/>
      <c r="AC884" s="2"/>
      <c r="AD884" s="2"/>
      <c r="AE884" s="2"/>
      <c r="AF884" s="36"/>
    </row>
    <row r="885" spans="3:32">
      <c r="C885" s="2"/>
      <c r="E885" s="2"/>
      <c r="F885" s="2"/>
      <c r="G885" s="2"/>
      <c r="Q885" s="2"/>
      <c r="R885" s="4"/>
      <c r="S885" s="4"/>
      <c r="T885" s="4"/>
      <c r="V885" s="2"/>
      <c r="W885" s="2"/>
      <c r="X885" s="2"/>
      <c r="Y885" s="36"/>
      <c r="AC885" s="2"/>
      <c r="AD885" s="2"/>
      <c r="AE885" s="2"/>
      <c r="AF885" s="36"/>
    </row>
    <row r="886" spans="3:32">
      <c r="C886" s="2"/>
      <c r="E886" s="2"/>
      <c r="F886" s="2"/>
      <c r="G886" s="2"/>
      <c r="Q886" s="2"/>
      <c r="R886" s="4"/>
      <c r="S886" s="4"/>
      <c r="T886" s="4"/>
      <c r="V886" s="2"/>
      <c r="W886" s="2"/>
      <c r="X886" s="2"/>
      <c r="Y886" s="36"/>
      <c r="AC886" s="2"/>
      <c r="AD886" s="2"/>
      <c r="AE886" s="2"/>
      <c r="AF886" s="36"/>
    </row>
    <row r="887" spans="3:32">
      <c r="C887" s="2"/>
      <c r="E887" s="2"/>
      <c r="F887" s="2"/>
      <c r="G887" s="2"/>
      <c r="Q887" s="2"/>
      <c r="R887" s="4"/>
      <c r="S887" s="4"/>
      <c r="T887" s="4"/>
      <c r="V887" s="2"/>
      <c r="W887" s="2"/>
      <c r="X887" s="2"/>
      <c r="Y887" s="36"/>
      <c r="AC887" s="2"/>
      <c r="AD887" s="2"/>
      <c r="AE887" s="2"/>
      <c r="AF887" s="36"/>
    </row>
    <row r="888" spans="3:32">
      <c r="C888" s="2"/>
      <c r="E888" s="2"/>
      <c r="F888" s="2"/>
      <c r="G888" s="2"/>
      <c r="Q888" s="2"/>
      <c r="R888" s="4"/>
      <c r="S888" s="4"/>
      <c r="T888" s="4"/>
      <c r="V888" s="2"/>
      <c r="W888" s="2"/>
      <c r="X888" s="2"/>
      <c r="Y888" s="36"/>
      <c r="AC888" s="2"/>
      <c r="AD888" s="2"/>
      <c r="AE888" s="2"/>
      <c r="AF888" s="36"/>
    </row>
    <row r="889" spans="3:32">
      <c r="C889" s="2"/>
      <c r="E889" s="2"/>
      <c r="F889" s="2"/>
      <c r="G889" s="2"/>
      <c r="Q889" s="2"/>
      <c r="R889" s="4"/>
      <c r="S889" s="4"/>
      <c r="T889" s="4"/>
      <c r="V889" s="2"/>
      <c r="W889" s="2"/>
      <c r="X889" s="2"/>
      <c r="Y889" s="36"/>
      <c r="AC889" s="2"/>
      <c r="AD889" s="2"/>
      <c r="AE889" s="2"/>
      <c r="AF889" s="36"/>
    </row>
    <row r="890" spans="3:32">
      <c r="C890" s="2"/>
      <c r="E890" s="2"/>
      <c r="F890" s="2"/>
      <c r="G890" s="2"/>
      <c r="Q890" s="2"/>
      <c r="R890" s="4"/>
      <c r="S890" s="4"/>
      <c r="T890" s="4"/>
      <c r="V890" s="2"/>
      <c r="W890" s="2"/>
      <c r="X890" s="2"/>
      <c r="Y890" s="36"/>
      <c r="AC890" s="2"/>
      <c r="AD890" s="2"/>
      <c r="AE890" s="2"/>
      <c r="AF890" s="36"/>
    </row>
    <row r="891" spans="3:32">
      <c r="C891" s="2"/>
      <c r="E891" s="2"/>
      <c r="F891" s="2"/>
      <c r="G891" s="2"/>
      <c r="Q891" s="2"/>
      <c r="R891" s="4"/>
      <c r="S891" s="4"/>
      <c r="T891" s="4"/>
      <c r="V891" s="2"/>
      <c r="W891" s="2"/>
      <c r="X891" s="2"/>
      <c r="Y891" s="36"/>
      <c r="AC891" s="2"/>
      <c r="AD891" s="2"/>
      <c r="AE891" s="2"/>
      <c r="AF891" s="36"/>
    </row>
    <row r="892" spans="3:32">
      <c r="C892" s="2"/>
      <c r="E892" s="2"/>
      <c r="F892" s="2"/>
      <c r="G892" s="2"/>
      <c r="Q892" s="2"/>
      <c r="R892" s="4"/>
      <c r="S892" s="4"/>
      <c r="T892" s="4"/>
      <c r="V892" s="2"/>
      <c r="W892" s="2"/>
      <c r="X892" s="2"/>
      <c r="Y892" s="36"/>
      <c r="AC892" s="2"/>
      <c r="AD892" s="2"/>
      <c r="AE892" s="2"/>
      <c r="AF892" s="36"/>
    </row>
    <row r="893" spans="3:32">
      <c r="C893" s="2"/>
      <c r="E893" s="2"/>
      <c r="F893" s="2"/>
      <c r="G893" s="2"/>
      <c r="Q893" s="2"/>
      <c r="R893" s="4"/>
      <c r="S893" s="4"/>
      <c r="T893" s="4"/>
      <c r="V893" s="2"/>
      <c r="W893" s="2"/>
      <c r="X893" s="2"/>
      <c r="Y893" s="36"/>
      <c r="AC893" s="2"/>
      <c r="AD893" s="2"/>
      <c r="AE893" s="2"/>
      <c r="AF893" s="36"/>
    </row>
    <row r="894" spans="3:32">
      <c r="C894" s="2"/>
      <c r="E894" s="2"/>
      <c r="F894" s="2"/>
      <c r="G894" s="2"/>
      <c r="Q894" s="2"/>
      <c r="R894" s="4"/>
      <c r="S894" s="4"/>
      <c r="T894" s="4"/>
      <c r="V894" s="2"/>
      <c r="W894" s="2"/>
      <c r="X894" s="2"/>
      <c r="Y894" s="36"/>
      <c r="AC894" s="2"/>
      <c r="AD894" s="2"/>
      <c r="AE894" s="2"/>
      <c r="AF894" s="36"/>
    </row>
    <row r="895" spans="3:32">
      <c r="C895" s="2"/>
      <c r="E895" s="2"/>
      <c r="F895" s="2"/>
      <c r="G895" s="2"/>
      <c r="Q895" s="2"/>
      <c r="R895" s="4"/>
      <c r="S895" s="4"/>
      <c r="T895" s="4"/>
      <c r="V895" s="2"/>
      <c r="W895" s="2"/>
      <c r="X895" s="2"/>
      <c r="Y895" s="36"/>
      <c r="AC895" s="2"/>
      <c r="AD895" s="2"/>
      <c r="AE895" s="2"/>
      <c r="AF895" s="36"/>
    </row>
    <row r="896" spans="3:32">
      <c r="C896" s="2"/>
      <c r="E896" s="2"/>
      <c r="F896" s="2"/>
      <c r="G896" s="2"/>
      <c r="Q896" s="2"/>
      <c r="R896" s="4"/>
      <c r="S896" s="4"/>
      <c r="T896" s="4"/>
      <c r="V896" s="2"/>
      <c r="W896" s="2"/>
      <c r="X896" s="2"/>
      <c r="Y896" s="36"/>
      <c r="AC896" s="2"/>
      <c r="AD896" s="2"/>
      <c r="AE896" s="2"/>
      <c r="AF896" s="36"/>
    </row>
    <row r="897" spans="3:32">
      <c r="C897" s="2"/>
      <c r="E897" s="2"/>
      <c r="F897" s="2"/>
      <c r="G897" s="2"/>
      <c r="Q897" s="2"/>
      <c r="R897" s="4"/>
      <c r="S897" s="4"/>
      <c r="T897" s="4"/>
      <c r="V897" s="2"/>
      <c r="W897" s="2"/>
      <c r="X897" s="2"/>
      <c r="Y897" s="36"/>
      <c r="AC897" s="2"/>
      <c r="AD897" s="2"/>
      <c r="AE897" s="2"/>
      <c r="AF897" s="36"/>
    </row>
    <row r="898" spans="3:32">
      <c r="C898" s="2"/>
      <c r="E898" s="2"/>
      <c r="F898" s="2"/>
      <c r="G898" s="2"/>
      <c r="Q898" s="2"/>
      <c r="R898" s="4"/>
      <c r="S898" s="4"/>
      <c r="T898" s="4"/>
      <c r="V898" s="2"/>
      <c r="W898" s="2"/>
      <c r="X898" s="2"/>
      <c r="Y898" s="36"/>
      <c r="AC898" s="2"/>
      <c r="AD898" s="2"/>
      <c r="AE898" s="2"/>
      <c r="AF898" s="36"/>
    </row>
    <row r="899" spans="3:32">
      <c r="C899" s="2"/>
      <c r="E899" s="2"/>
      <c r="F899" s="2"/>
      <c r="G899" s="2"/>
      <c r="Q899" s="2"/>
      <c r="R899" s="4"/>
      <c r="S899" s="4"/>
      <c r="T899" s="4"/>
      <c r="V899" s="2"/>
      <c r="W899" s="2"/>
      <c r="X899" s="2"/>
      <c r="Y899" s="36"/>
      <c r="AC899" s="2"/>
      <c r="AD899" s="2"/>
      <c r="AE899" s="2"/>
      <c r="AF899" s="36"/>
    </row>
    <row r="900" spans="3:32">
      <c r="C900" s="2"/>
      <c r="E900" s="2"/>
      <c r="F900" s="2"/>
      <c r="G900" s="2"/>
      <c r="Q900" s="2"/>
      <c r="R900" s="4"/>
      <c r="S900" s="4"/>
      <c r="T900" s="4"/>
      <c r="V900" s="2"/>
      <c r="W900" s="2"/>
      <c r="X900" s="2"/>
      <c r="Y900" s="36"/>
      <c r="AC900" s="2"/>
      <c r="AD900" s="2"/>
      <c r="AE900" s="2"/>
      <c r="AF900" s="36"/>
    </row>
    <row r="901" spans="3:32">
      <c r="C901" s="2"/>
      <c r="E901" s="2"/>
      <c r="F901" s="2"/>
      <c r="G901" s="2"/>
      <c r="Q901" s="2"/>
      <c r="R901" s="4"/>
      <c r="S901" s="4"/>
      <c r="T901" s="4"/>
      <c r="V901" s="2"/>
      <c r="W901" s="2"/>
      <c r="X901" s="2"/>
      <c r="Y901" s="36"/>
      <c r="AC901" s="2"/>
      <c r="AD901" s="2"/>
      <c r="AE901" s="2"/>
      <c r="AF901" s="36"/>
    </row>
    <row r="902" spans="3:32">
      <c r="C902" s="2"/>
      <c r="E902" s="2"/>
      <c r="F902" s="2"/>
      <c r="G902" s="2"/>
      <c r="Q902" s="2"/>
      <c r="R902" s="4"/>
      <c r="S902" s="4"/>
      <c r="T902" s="4"/>
      <c r="V902" s="2"/>
      <c r="W902" s="2"/>
      <c r="X902" s="2"/>
      <c r="Y902" s="36"/>
      <c r="AC902" s="2"/>
      <c r="AD902" s="2"/>
      <c r="AE902" s="2"/>
      <c r="AF902" s="36"/>
    </row>
    <row r="903" spans="3:32">
      <c r="C903" s="2"/>
      <c r="E903" s="2"/>
      <c r="F903" s="2"/>
      <c r="G903" s="2"/>
      <c r="Q903" s="2"/>
      <c r="R903" s="4"/>
      <c r="S903" s="4"/>
      <c r="T903" s="4"/>
      <c r="V903" s="2"/>
      <c r="W903" s="2"/>
      <c r="X903" s="2"/>
      <c r="Y903" s="36"/>
      <c r="AC903" s="2"/>
      <c r="AD903" s="2"/>
      <c r="AE903" s="2"/>
      <c r="AF903" s="36"/>
    </row>
    <row r="904" spans="3:32">
      <c r="C904" s="2"/>
      <c r="E904" s="2"/>
      <c r="F904" s="2"/>
      <c r="G904" s="2"/>
      <c r="Q904" s="2"/>
      <c r="R904" s="4"/>
      <c r="S904" s="4"/>
      <c r="T904" s="4"/>
      <c r="V904" s="2"/>
      <c r="W904" s="2"/>
      <c r="X904" s="2"/>
      <c r="Y904" s="36"/>
      <c r="AC904" s="2"/>
      <c r="AD904" s="2"/>
      <c r="AE904" s="2"/>
      <c r="AF904" s="36"/>
    </row>
    <row r="905" spans="3:32">
      <c r="C905" s="2"/>
      <c r="E905" s="2"/>
      <c r="F905" s="2"/>
      <c r="G905" s="2"/>
      <c r="Q905" s="2"/>
      <c r="R905" s="4"/>
      <c r="S905" s="4"/>
      <c r="T905" s="4"/>
      <c r="V905" s="2"/>
      <c r="W905" s="2"/>
      <c r="X905" s="2"/>
      <c r="Y905" s="36"/>
      <c r="AC905" s="2"/>
      <c r="AD905" s="2"/>
      <c r="AE905" s="2"/>
      <c r="AF905" s="36"/>
    </row>
    <row r="906" spans="3:32">
      <c r="C906" s="2"/>
      <c r="E906" s="2"/>
      <c r="F906" s="2"/>
      <c r="G906" s="2"/>
      <c r="Q906" s="2"/>
      <c r="R906" s="4"/>
      <c r="S906" s="4"/>
      <c r="T906" s="4"/>
      <c r="V906" s="2"/>
      <c r="W906" s="2"/>
      <c r="X906" s="2"/>
      <c r="Y906" s="36"/>
      <c r="AC906" s="2"/>
      <c r="AD906" s="2"/>
      <c r="AE906" s="2"/>
      <c r="AF906" s="36"/>
    </row>
    <row r="907" spans="3:32">
      <c r="C907" s="2"/>
      <c r="E907" s="2"/>
      <c r="F907" s="2"/>
      <c r="G907" s="2"/>
      <c r="Q907" s="2"/>
      <c r="R907" s="4"/>
      <c r="S907" s="4"/>
      <c r="T907" s="4"/>
      <c r="V907" s="2"/>
      <c r="W907" s="2"/>
      <c r="X907" s="2"/>
      <c r="Y907" s="36"/>
      <c r="AC907" s="2"/>
      <c r="AD907" s="2"/>
      <c r="AE907" s="2"/>
      <c r="AF907" s="36"/>
    </row>
    <row r="908" spans="3:32">
      <c r="C908" s="2"/>
      <c r="E908" s="2"/>
      <c r="F908" s="2"/>
      <c r="G908" s="2"/>
      <c r="Q908" s="2"/>
      <c r="R908" s="4"/>
      <c r="S908" s="4"/>
      <c r="T908" s="4"/>
      <c r="V908" s="2"/>
      <c r="W908" s="2"/>
      <c r="X908" s="2"/>
      <c r="Y908" s="36"/>
      <c r="AC908" s="2"/>
      <c r="AD908" s="2"/>
      <c r="AE908" s="2"/>
      <c r="AF908" s="36"/>
    </row>
    <row r="909" spans="3:32">
      <c r="C909" s="2"/>
      <c r="E909" s="2"/>
      <c r="F909" s="2"/>
      <c r="G909" s="2"/>
      <c r="Q909" s="2"/>
      <c r="R909" s="4"/>
      <c r="S909" s="4"/>
      <c r="T909" s="4"/>
      <c r="V909" s="2"/>
      <c r="W909" s="2"/>
      <c r="X909" s="2"/>
      <c r="Y909" s="36"/>
      <c r="AC909" s="2"/>
      <c r="AD909" s="2"/>
      <c r="AE909" s="2"/>
      <c r="AF909" s="36"/>
    </row>
    <row r="910" spans="3:32">
      <c r="C910" s="2"/>
      <c r="E910" s="2"/>
      <c r="F910" s="2"/>
      <c r="G910" s="2"/>
      <c r="Q910" s="2"/>
      <c r="R910" s="4"/>
      <c r="S910" s="4"/>
      <c r="T910" s="4"/>
      <c r="V910" s="2"/>
      <c r="W910" s="2"/>
      <c r="X910" s="2"/>
      <c r="Y910" s="36"/>
      <c r="AC910" s="2"/>
      <c r="AD910" s="2"/>
      <c r="AE910" s="2"/>
      <c r="AF910" s="36"/>
    </row>
    <row r="911" spans="3:32">
      <c r="C911" s="2"/>
      <c r="E911" s="2"/>
      <c r="F911" s="2"/>
      <c r="G911" s="2"/>
      <c r="Q911" s="2"/>
      <c r="R911" s="4"/>
      <c r="S911" s="4"/>
      <c r="T911" s="4"/>
      <c r="V911" s="2"/>
      <c r="W911" s="2"/>
      <c r="X911" s="2"/>
      <c r="Y911" s="36"/>
      <c r="AC911" s="2"/>
      <c r="AD911" s="2"/>
      <c r="AE911" s="2"/>
      <c r="AF911" s="36"/>
    </row>
    <row r="912" spans="3:32">
      <c r="C912" s="2"/>
      <c r="E912" s="2"/>
      <c r="F912" s="2"/>
      <c r="G912" s="2"/>
      <c r="Q912" s="2"/>
      <c r="R912" s="4"/>
      <c r="S912" s="4"/>
      <c r="T912" s="4"/>
      <c r="V912" s="2"/>
      <c r="W912" s="2"/>
      <c r="X912" s="2"/>
      <c r="Y912" s="36"/>
      <c r="AC912" s="2"/>
      <c r="AD912" s="2"/>
      <c r="AE912" s="2"/>
      <c r="AF912" s="36"/>
    </row>
    <row r="913" spans="3:32">
      <c r="C913" s="2"/>
      <c r="E913" s="2"/>
      <c r="F913" s="2"/>
      <c r="G913" s="2"/>
      <c r="Q913" s="2"/>
      <c r="R913" s="4"/>
      <c r="S913" s="4"/>
      <c r="T913" s="4"/>
      <c r="V913" s="2"/>
      <c r="W913" s="2"/>
      <c r="X913" s="2"/>
      <c r="Y913" s="36"/>
      <c r="AC913" s="2"/>
      <c r="AD913" s="2"/>
      <c r="AE913" s="2"/>
      <c r="AF913" s="36"/>
    </row>
    <row r="914" spans="3:32">
      <c r="C914" s="2"/>
      <c r="E914" s="2"/>
      <c r="F914" s="2"/>
      <c r="G914" s="2"/>
      <c r="Q914" s="2"/>
      <c r="R914" s="4"/>
      <c r="S914" s="4"/>
      <c r="T914" s="4"/>
      <c r="V914" s="2"/>
      <c r="W914" s="2"/>
      <c r="X914" s="2"/>
      <c r="Y914" s="36"/>
      <c r="AC914" s="2"/>
      <c r="AD914" s="2"/>
      <c r="AE914" s="2"/>
      <c r="AF914" s="36"/>
    </row>
    <row r="915" spans="3:32">
      <c r="C915" s="2"/>
      <c r="E915" s="2"/>
      <c r="F915" s="2"/>
      <c r="G915" s="2"/>
      <c r="Q915" s="2"/>
      <c r="R915" s="4"/>
      <c r="S915" s="4"/>
      <c r="T915" s="4"/>
      <c r="V915" s="2"/>
      <c r="W915" s="2"/>
      <c r="X915" s="2"/>
      <c r="Y915" s="36"/>
      <c r="AC915" s="2"/>
      <c r="AD915" s="2"/>
      <c r="AE915" s="2"/>
      <c r="AF915" s="36"/>
    </row>
    <row r="916" spans="3:32">
      <c r="C916" s="2"/>
      <c r="E916" s="2"/>
      <c r="F916" s="2"/>
      <c r="G916" s="2"/>
      <c r="Q916" s="2"/>
      <c r="R916" s="4"/>
      <c r="S916" s="4"/>
      <c r="T916" s="4"/>
      <c r="V916" s="2"/>
      <c r="W916" s="2"/>
      <c r="X916" s="2"/>
      <c r="Y916" s="36"/>
      <c r="AC916" s="2"/>
      <c r="AD916" s="2"/>
      <c r="AE916" s="2"/>
      <c r="AF916" s="36"/>
    </row>
    <row r="917" spans="3:32">
      <c r="C917" s="2"/>
      <c r="E917" s="2"/>
      <c r="F917" s="2"/>
      <c r="G917" s="2"/>
      <c r="Q917" s="2"/>
      <c r="R917" s="4"/>
      <c r="S917" s="4"/>
      <c r="T917" s="4"/>
      <c r="V917" s="2"/>
      <c r="W917" s="2"/>
      <c r="X917" s="2"/>
      <c r="Y917" s="36"/>
      <c r="AC917" s="2"/>
      <c r="AD917" s="2"/>
      <c r="AE917" s="2"/>
      <c r="AF917" s="36"/>
    </row>
    <row r="918" spans="3:32">
      <c r="C918" s="2"/>
      <c r="E918" s="2"/>
      <c r="F918" s="2"/>
      <c r="G918" s="2"/>
      <c r="Q918" s="2"/>
      <c r="R918" s="4"/>
      <c r="S918" s="4"/>
      <c r="T918" s="4"/>
      <c r="V918" s="2"/>
      <c r="W918" s="2"/>
      <c r="X918" s="2"/>
      <c r="Y918" s="36"/>
      <c r="AC918" s="2"/>
      <c r="AD918" s="2"/>
      <c r="AE918" s="2"/>
      <c r="AF918" s="36"/>
    </row>
    <row r="919" spans="3:32">
      <c r="C919" s="2"/>
      <c r="E919" s="2"/>
      <c r="F919" s="2"/>
      <c r="G919" s="2"/>
      <c r="Q919" s="2"/>
      <c r="R919" s="4"/>
      <c r="S919" s="4"/>
      <c r="T919" s="4"/>
      <c r="V919" s="2"/>
      <c r="W919" s="2"/>
      <c r="X919" s="2"/>
      <c r="Y919" s="36"/>
      <c r="AC919" s="2"/>
      <c r="AD919" s="2"/>
      <c r="AE919" s="2"/>
      <c r="AF919" s="36"/>
    </row>
    <row r="920" spans="3:32">
      <c r="C920" s="2"/>
      <c r="E920" s="2"/>
      <c r="F920" s="2"/>
      <c r="G920" s="2"/>
      <c r="Q920" s="2"/>
      <c r="R920" s="4"/>
      <c r="S920" s="4"/>
      <c r="T920" s="4"/>
      <c r="V920" s="2"/>
      <c r="W920" s="2"/>
      <c r="X920" s="2"/>
      <c r="Y920" s="36"/>
      <c r="AC920" s="2"/>
      <c r="AD920" s="2"/>
      <c r="AE920" s="2"/>
      <c r="AF920" s="36"/>
    </row>
    <row r="921" spans="3:32">
      <c r="C921" s="2"/>
      <c r="E921" s="2"/>
      <c r="F921" s="2"/>
      <c r="G921" s="2"/>
      <c r="Q921" s="2"/>
      <c r="R921" s="4"/>
      <c r="S921" s="4"/>
      <c r="T921" s="4"/>
      <c r="V921" s="2"/>
      <c r="W921" s="2"/>
      <c r="X921" s="2"/>
      <c r="Y921" s="36"/>
      <c r="AC921" s="2"/>
      <c r="AD921" s="2"/>
      <c r="AE921" s="2"/>
      <c r="AF921" s="36"/>
    </row>
    <row r="922" spans="3:32">
      <c r="C922" s="2"/>
      <c r="E922" s="2"/>
      <c r="F922" s="2"/>
      <c r="G922" s="2"/>
      <c r="Q922" s="2"/>
      <c r="R922" s="4"/>
      <c r="S922" s="4"/>
      <c r="T922" s="4"/>
      <c r="V922" s="2"/>
      <c r="W922" s="2"/>
      <c r="X922" s="2"/>
      <c r="Y922" s="36"/>
      <c r="AC922" s="2"/>
      <c r="AD922" s="2"/>
      <c r="AE922" s="2"/>
      <c r="AF922" s="36"/>
    </row>
    <row r="923" spans="3:32">
      <c r="C923" s="2"/>
      <c r="E923" s="2"/>
      <c r="F923" s="2"/>
      <c r="G923" s="2"/>
      <c r="Q923" s="2"/>
      <c r="R923" s="4"/>
      <c r="S923" s="4"/>
      <c r="T923" s="4"/>
      <c r="V923" s="2"/>
      <c r="W923" s="2"/>
      <c r="X923" s="2"/>
      <c r="Y923" s="36"/>
      <c r="AC923" s="2"/>
      <c r="AD923" s="2"/>
      <c r="AE923" s="2"/>
      <c r="AF923" s="36"/>
    </row>
    <row r="924" spans="3:32">
      <c r="C924" s="2"/>
      <c r="E924" s="2"/>
      <c r="F924" s="2"/>
      <c r="G924" s="2"/>
      <c r="Q924" s="2"/>
      <c r="R924" s="4"/>
      <c r="S924" s="4"/>
      <c r="T924" s="4"/>
      <c r="V924" s="2"/>
      <c r="W924" s="2"/>
      <c r="X924" s="2"/>
      <c r="Y924" s="36"/>
      <c r="AC924" s="2"/>
      <c r="AD924" s="2"/>
      <c r="AE924" s="2"/>
      <c r="AF924" s="36"/>
    </row>
    <row r="925" spans="3:32">
      <c r="C925" s="2"/>
      <c r="E925" s="2"/>
      <c r="F925" s="2"/>
      <c r="G925" s="2"/>
      <c r="Q925" s="2"/>
      <c r="R925" s="4"/>
      <c r="S925" s="4"/>
      <c r="T925" s="4"/>
      <c r="V925" s="2"/>
      <c r="W925" s="2"/>
      <c r="X925" s="2"/>
      <c r="Y925" s="36"/>
      <c r="AC925" s="2"/>
      <c r="AD925" s="2"/>
      <c r="AE925" s="2"/>
      <c r="AF925" s="36"/>
    </row>
    <row r="926" spans="3:32">
      <c r="C926" s="2"/>
      <c r="E926" s="2"/>
      <c r="F926" s="2"/>
      <c r="G926" s="2"/>
      <c r="Q926" s="2"/>
      <c r="R926" s="4"/>
      <c r="S926" s="4"/>
      <c r="T926" s="4"/>
      <c r="V926" s="2"/>
      <c r="W926" s="2"/>
      <c r="X926" s="2"/>
      <c r="Y926" s="36"/>
      <c r="AC926" s="2"/>
      <c r="AD926" s="2"/>
      <c r="AE926" s="2"/>
      <c r="AF926" s="36"/>
    </row>
    <row r="927" spans="3:32">
      <c r="C927" s="2"/>
      <c r="E927" s="2"/>
      <c r="F927" s="2"/>
      <c r="G927" s="2"/>
      <c r="Q927" s="2"/>
      <c r="R927" s="4"/>
      <c r="S927" s="4"/>
      <c r="T927" s="4"/>
      <c r="V927" s="2"/>
      <c r="W927" s="2"/>
      <c r="X927" s="2"/>
      <c r="Y927" s="36"/>
      <c r="AC927" s="2"/>
      <c r="AD927" s="2"/>
      <c r="AE927" s="2"/>
      <c r="AF927" s="36"/>
    </row>
    <row r="928" spans="3:32">
      <c r="C928" s="2"/>
      <c r="E928" s="2"/>
      <c r="F928" s="2"/>
      <c r="G928" s="2"/>
      <c r="Q928" s="2"/>
      <c r="R928" s="4"/>
      <c r="S928" s="4"/>
      <c r="T928" s="4"/>
      <c r="V928" s="2"/>
      <c r="W928" s="2"/>
      <c r="X928" s="2"/>
      <c r="Y928" s="36"/>
      <c r="AC928" s="2"/>
      <c r="AD928" s="2"/>
      <c r="AE928" s="2"/>
      <c r="AF928" s="36"/>
    </row>
    <row r="929" spans="3:32">
      <c r="C929" s="2"/>
      <c r="E929" s="2"/>
      <c r="F929" s="2"/>
      <c r="G929" s="2"/>
      <c r="Q929" s="2"/>
      <c r="R929" s="4"/>
      <c r="S929" s="4"/>
      <c r="T929" s="4"/>
      <c r="V929" s="2"/>
      <c r="W929" s="2"/>
      <c r="X929" s="2"/>
      <c r="Y929" s="36"/>
      <c r="AC929" s="2"/>
      <c r="AD929" s="2"/>
      <c r="AE929" s="2"/>
      <c r="AF929" s="36"/>
    </row>
    <row r="930" spans="3:32">
      <c r="C930" s="2"/>
      <c r="E930" s="2"/>
      <c r="F930" s="2"/>
      <c r="G930" s="2"/>
      <c r="Q930" s="2"/>
      <c r="R930" s="4"/>
      <c r="S930" s="4"/>
      <c r="T930" s="4"/>
      <c r="V930" s="2"/>
      <c r="W930" s="2"/>
      <c r="X930" s="2"/>
      <c r="Y930" s="36"/>
      <c r="AC930" s="2"/>
      <c r="AD930" s="2"/>
      <c r="AE930" s="2"/>
      <c r="AF930" s="36"/>
    </row>
    <row r="931" spans="3:32">
      <c r="C931" s="2"/>
      <c r="E931" s="2"/>
      <c r="F931" s="2"/>
      <c r="G931" s="2"/>
      <c r="Q931" s="2"/>
      <c r="R931" s="4"/>
      <c r="S931" s="4"/>
      <c r="T931" s="4"/>
      <c r="V931" s="2"/>
      <c r="W931" s="2"/>
      <c r="X931" s="2"/>
      <c r="Y931" s="36"/>
      <c r="AC931" s="2"/>
      <c r="AD931" s="2"/>
      <c r="AE931" s="2"/>
      <c r="AF931" s="36"/>
    </row>
    <row r="932" spans="3:32">
      <c r="C932" s="2"/>
      <c r="E932" s="2"/>
      <c r="F932" s="2"/>
      <c r="G932" s="2"/>
      <c r="Q932" s="2"/>
      <c r="R932" s="4"/>
      <c r="S932" s="4"/>
      <c r="T932" s="4"/>
      <c r="V932" s="2"/>
      <c r="W932" s="2"/>
      <c r="X932" s="2"/>
      <c r="Y932" s="36"/>
      <c r="AC932" s="2"/>
      <c r="AD932" s="2"/>
      <c r="AE932" s="2"/>
      <c r="AF932" s="36"/>
    </row>
    <row r="933" spans="3:32">
      <c r="C933" s="2"/>
      <c r="E933" s="2"/>
      <c r="F933" s="2"/>
      <c r="G933" s="2"/>
      <c r="Q933" s="2"/>
      <c r="R933" s="4"/>
      <c r="S933" s="4"/>
      <c r="T933" s="4"/>
      <c r="V933" s="2"/>
      <c r="W933" s="2"/>
      <c r="X933" s="2"/>
      <c r="Y933" s="36"/>
      <c r="AC933" s="2"/>
      <c r="AD933" s="2"/>
      <c r="AE933" s="2"/>
      <c r="AF933" s="36"/>
    </row>
    <row r="934" spans="3:32">
      <c r="C934" s="2"/>
      <c r="E934" s="2"/>
      <c r="F934" s="2"/>
      <c r="G934" s="2"/>
      <c r="Q934" s="2"/>
      <c r="R934" s="4"/>
      <c r="S934" s="4"/>
      <c r="T934" s="4"/>
      <c r="V934" s="2"/>
      <c r="W934" s="2"/>
      <c r="X934" s="2"/>
      <c r="Y934" s="36"/>
      <c r="AC934" s="2"/>
      <c r="AD934" s="2"/>
      <c r="AE934" s="2"/>
      <c r="AF934" s="36"/>
    </row>
    <row r="935" spans="3:32">
      <c r="C935" s="2"/>
      <c r="E935" s="2"/>
      <c r="F935" s="2"/>
      <c r="G935" s="2"/>
      <c r="Q935" s="2"/>
      <c r="R935" s="4"/>
      <c r="S935" s="4"/>
      <c r="T935" s="4"/>
      <c r="V935" s="2"/>
      <c r="W935" s="2"/>
      <c r="X935" s="2"/>
      <c r="Y935" s="36"/>
      <c r="AC935" s="2"/>
      <c r="AD935" s="2"/>
      <c r="AE935" s="2"/>
      <c r="AF935" s="36"/>
    </row>
    <row r="936" spans="3:32">
      <c r="C936" s="2"/>
      <c r="E936" s="2"/>
      <c r="F936" s="2"/>
      <c r="G936" s="2"/>
      <c r="Q936" s="2"/>
      <c r="R936" s="4"/>
      <c r="S936" s="4"/>
      <c r="T936" s="4"/>
      <c r="V936" s="2"/>
      <c r="W936" s="2"/>
      <c r="X936" s="2"/>
      <c r="Y936" s="36"/>
      <c r="AC936" s="2"/>
      <c r="AD936" s="2"/>
      <c r="AE936" s="2"/>
      <c r="AF936" s="36"/>
    </row>
    <row r="937" spans="3:32">
      <c r="C937" s="2"/>
      <c r="E937" s="2"/>
      <c r="F937" s="2"/>
      <c r="G937" s="2"/>
      <c r="Q937" s="2"/>
      <c r="R937" s="4"/>
      <c r="S937" s="4"/>
      <c r="T937" s="4"/>
      <c r="V937" s="2"/>
      <c r="W937" s="2"/>
      <c r="X937" s="2"/>
      <c r="Y937" s="36"/>
      <c r="AC937" s="2"/>
      <c r="AD937" s="2"/>
      <c r="AE937" s="2"/>
      <c r="AF937" s="36"/>
    </row>
    <row r="938" spans="3:32">
      <c r="C938" s="2"/>
      <c r="E938" s="2"/>
      <c r="F938" s="2"/>
      <c r="G938" s="2"/>
      <c r="Q938" s="2"/>
      <c r="R938" s="4"/>
      <c r="S938" s="4"/>
      <c r="T938" s="4"/>
      <c r="V938" s="2"/>
      <c r="W938" s="2"/>
      <c r="X938" s="2"/>
      <c r="Y938" s="36"/>
      <c r="AC938" s="2"/>
      <c r="AD938" s="2"/>
      <c r="AE938" s="2"/>
      <c r="AF938" s="36"/>
    </row>
    <row r="939" spans="3:32">
      <c r="C939" s="2"/>
      <c r="E939" s="2"/>
      <c r="F939" s="2"/>
      <c r="G939" s="2"/>
      <c r="Q939" s="2"/>
      <c r="R939" s="4"/>
      <c r="S939" s="4"/>
      <c r="T939" s="4"/>
      <c r="V939" s="2"/>
      <c r="W939" s="2"/>
      <c r="X939" s="2"/>
      <c r="Y939" s="36"/>
      <c r="AC939" s="2"/>
      <c r="AD939" s="2"/>
      <c r="AE939" s="2"/>
      <c r="AF939" s="36"/>
    </row>
    <row r="940" spans="3:32">
      <c r="C940" s="2"/>
      <c r="E940" s="2"/>
      <c r="F940" s="2"/>
      <c r="G940" s="2"/>
      <c r="Q940" s="2"/>
      <c r="R940" s="4"/>
      <c r="S940" s="4"/>
      <c r="T940" s="4"/>
      <c r="V940" s="2"/>
      <c r="W940" s="2"/>
      <c r="X940" s="2"/>
      <c r="Y940" s="36"/>
      <c r="AC940" s="2"/>
      <c r="AD940" s="2"/>
      <c r="AE940" s="2"/>
      <c r="AF940" s="36"/>
    </row>
    <row r="941" spans="3:32">
      <c r="C941" s="2"/>
      <c r="E941" s="2"/>
      <c r="F941" s="2"/>
      <c r="G941" s="2"/>
      <c r="Q941" s="2"/>
      <c r="R941" s="4"/>
      <c r="S941" s="4"/>
      <c r="T941" s="4"/>
      <c r="V941" s="2"/>
      <c r="W941" s="2"/>
      <c r="X941" s="2"/>
      <c r="Y941" s="36"/>
      <c r="AC941" s="2"/>
      <c r="AD941" s="2"/>
      <c r="AE941" s="2"/>
      <c r="AF941" s="36"/>
    </row>
    <row r="942" spans="3:32">
      <c r="C942" s="2"/>
      <c r="E942" s="2"/>
      <c r="F942" s="2"/>
      <c r="G942" s="2"/>
      <c r="Q942" s="2"/>
      <c r="R942" s="4"/>
      <c r="S942" s="4"/>
      <c r="T942" s="4"/>
      <c r="V942" s="2"/>
      <c r="W942" s="2"/>
      <c r="X942" s="2"/>
      <c r="Y942" s="36"/>
      <c r="AC942" s="2"/>
      <c r="AD942" s="2"/>
      <c r="AE942" s="2"/>
      <c r="AF942" s="36"/>
    </row>
    <row r="943" spans="3:32">
      <c r="C943" s="2"/>
      <c r="E943" s="2"/>
      <c r="F943" s="2"/>
      <c r="G943" s="2"/>
      <c r="Q943" s="2"/>
      <c r="R943" s="4"/>
      <c r="S943" s="4"/>
      <c r="T943" s="4"/>
      <c r="V943" s="2"/>
      <c r="W943" s="2"/>
      <c r="X943" s="2"/>
      <c r="Y943" s="36"/>
      <c r="AC943" s="2"/>
      <c r="AD943" s="2"/>
      <c r="AE943" s="2"/>
      <c r="AF943" s="36"/>
    </row>
    <row r="944" spans="3:32">
      <c r="C944" s="2"/>
      <c r="E944" s="2"/>
      <c r="F944" s="2"/>
      <c r="G944" s="2"/>
      <c r="Q944" s="2"/>
      <c r="R944" s="4"/>
      <c r="S944" s="4"/>
      <c r="T944" s="4"/>
      <c r="V944" s="2"/>
      <c r="W944" s="2"/>
      <c r="X944" s="2"/>
      <c r="Y944" s="36"/>
      <c r="AC944" s="2"/>
      <c r="AD944" s="2"/>
      <c r="AE944" s="2"/>
      <c r="AF944" s="36"/>
    </row>
    <row r="945" spans="3:32">
      <c r="C945" s="2"/>
      <c r="E945" s="2"/>
      <c r="F945" s="2"/>
      <c r="G945" s="2"/>
      <c r="Q945" s="2"/>
      <c r="R945" s="4"/>
      <c r="S945" s="4"/>
      <c r="T945" s="4"/>
      <c r="V945" s="2"/>
      <c r="W945" s="2"/>
      <c r="X945" s="2"/>
      <c r="Y945" s="36"/>
      <c r="AC945" s="2"/>
      <c r="AD945" s="2"/>
      <c r="AE945" s="2"/>
      <c r="AF945" s="36"/>
    </row>
    <row r="946" spans="3:32">
      <c r="C946" s="2"/>
      <c r="E946" s="2"/>
      <c r="F946" s="2"/>
      <c r="G946" s="2"/>
      <c r="Q946" s="2"/>
      <c r="R946" s="4"/>
      <c r="S946" s="4"/>
      <c r="T946" s="4"/>
      <c r="V946" s="2"/>
      <c r="W946" s="2"/>
      <c r="X946" s="2"/>
      <c r="Y946" s="36"/>
      <c r="AC946" s="2"/>
      <c r="AD946" s="2"/>
      <c r="AE946" s="2"/>
      <c r="AF946" s="36"/>
    </row>
    <row r="947" spans="3:32">
      <c r="C947" s="2"/>
      <c r="E947" s="2"/>
      <c r="F947" s="2"/>
      <c r="G947" s="2"/>
      <c r="Q947" s="2"/>
      <c r="R947" s="4"/>
      <c r="S947" s="4"/>
      <c r="T947" s="4"/>
      <c r="V947" s="2"/>
      <c r="W947" s="2"/>
      <c r="X947" s="2"/>
      <c r="Y947" s="36"/>
      <c r="AC947" s="2"/>
      <c r="AD947" s="2"/>
      <c r="AE947" s="2"/>
      <c r="AF947" s="36"/>
    </row>
    <row r="948" spans="3:32">
      <c r="C948" s="2"/>
      <c r="E948" s="2"/>
      <c r="F948" s="2"/>
      <c r="G948" s="2"/>
      <c r="Q948" s="2"/>
      <c r="R948" s="4"/>
      <c r="S948" s="4"/>
      <c r="T948" s="4"/>
      <c r="V948" s="2"/>
      <c r="W948" s="2"/>
      <c r="X948" s="2"/>
      <c r="Y948" s="36"/>
      <c r="AC948" s="2"/>
      <c r="AD948" s="2"/>
      <c r="AE948" s="2"/>
      <c r="AF948" s="36"/>
    </row>
    <row r="949" spans="3:32">
      <c r="C949" s="2"/>
      <c r="E949" s="2"/>
      <c r="F949" s="2"/>
      <c r="G949" s="2"/>
      <c r="Q949" s="2"/>
      <c r="R949" s="4"/>
      <c r="S949" s="4"/>
      <c r="T949" s="4"/>
      <c r="V949" s="2"/>
      <c r="W949" s="2"/>
      <c r="X949" s="2"/>
      <c r="Y949" s="36"/>
      <c r="AC949" s="2"/>
      <c r="AD949" s="2"/>
      <c r="AE949" s="2"/>
      <c r="AF949" s="36"/>
    </row>
    <row r="950" spans="3:32">
      <c r="C950" s="2"/>
      <c r="E950" s="2"/>
      <c r="F950" s="2"/>
      <c r="G950" s="2"/>
      <c r="Q950" s="2"/>
      <c r="R950" s="4"/>
      <c r="S950" s="4"/>
      <c r="T950" s="4"/>
      <c r="V950" s="2"/>
      <c r="W950" s="2"/>
      <c r="X950" s="2"/>
      <c r="Y950" s="36"/>
      <c r="AC950" s="2"/>
      <c r="AD950" s="2"/>
      <c r="AE950" s="2"/>
      <c r="AF950" s="36"/>
    </row>
    <row r="951" spans="3:32">
      <c r="C951" s="2"/>
      <c r="E951" s="2"/>
      <c r="F951" s="2"/>
      <c r="G951" s="2"/>
      <c r="Q951" s="2"/>
      <c r="R951" s="4"/>
      <c r="S951" s="4"/>
      <c r="T951" s="4"/>
      <c r="V951" s="2"/>
      <c r="W951" s="2"/>
      <c r="X951" s="2"/>
      <c r="Y951" s="36"/>
      <c r="AC951" s="2"/>
      <c r="AD951" s="2"/>
      <c r="AE951" s="2"/>
      <c r="AF951" s="36"/>
    </row>
    <row r="952" spans="3:32">
      <c r="C952" s="2"/>
      <c r="E952" s="2"/>
      <c r="F952" s="2"/>
      <c r="G952" s="2"/>
      <c r="Q952" s="2"/>
      <c r="R952" s="4"/>
      <c r="S952" s="4"/>
      <c r="T952" s="4"/>
      <c r="V952" s="2"/>
      <c r="W952" s="2"/>
      <c r="X952" s="2"/>
      <c r="Y952" s="36"/>
      <c r="AC952" s="2"/>
      <c r="AD952" s="2"/>
      <c r="AE952" s="2"/>
      <c r="AF952" s="36"/>
    </row>
    <row r="953" spans="3:32">
      <c r="C953" s="2"/>
      <c r="E953" s="2"/>
      <c r="F953" s="2"/>
      <c r="G953" s="2"/>
      <c r="Q953" s="2"/>
      <c r="R953" s="4"/>
      <c r="S953" s="4"/>
      <c r="T953" s="4"/>
      <c r="V953" s="2"/>
      <c r="W953" s="2"/>
      <c r="X953" s="2"/>
      <c r="Y953" s="36"/>
      <c r="AC953" s="2"/>
      <c r="AD953" s="2"/>
      <c r="AE953" s="2"/>
      <c r="AF953" s="36"/>
    </row>
    <row r="954" spans="3:32">
      <c r="C954" s="2"/>
      <c r="E954" s="2"/>
      <c r="F954" s="2"/>
      <c r="G954" s="2"/>
      <c r="Q954" s="2"/>
      <c r="R954" s="4"/>
      <c r="S954" s="4"/>
      <c r="T954" s="4"/>
      <c r="V954" s="2"/>
      <c r="W954" s="2"/>
      <c r="X954" s="2"/>
      <c r="Y954" s="36"/>
      <c r="AC954" s="2"/>
      <c r="AD954" s="2"/>
      <c r="AE954" s="2"/>
      <c r="AF954" s="36"/>
    </row>
    <row r="955" spans="3:32">
      <c r="C955" s="2"/>
      <c r="E955" s="2"/>
      <c r="F955" s="2"/>
      <c r="G955" s="2"/>
      <c r="Q955" s="2"/>
      <c r="R955" s="4"/>
      <c r="S955" s="4"/>
      <c r="T955" s="4"/>
      <c r="V955" s="2"/>
      <c r="W955" s="2"/>
      <c r="X955" s="2"/>
      <c r="Y955" s="36"/>
      <c r="AC955" s="2"/>
      <c r="AD955" s="2"/>
      <c r="AE955" s="2"/>
      <c r="AF955" s="36"/>
    </row>
    <row r="956" spans="3:32">
      <c r="C956" s="2"/>
      <c r="E956" s="2"/>
      <c r="F956" s="2"/>
      <c r="G956" s="2"/>
      <c r="Q956" s="2"/>
      <c r="R956" s="4"/>
      <c r="S956" s="4"/>
      <c r="T956" s="4"/>
      <c r="V956" s="2"/>
      <c r="W956" s="2"/>
      <c r="X956" s="2"/>
      <c r="Y956" s="36"/>
      <c r="AC956" s="2"/>
      <c r="AD956" s="2"/>
      <c r="AE956" s="2"/>
      <c r="AF956" s="36"/>
    </row>
    <row r="957" spans="3:32">
      <c r="C957" s="2"/>
      <c r="E957" s="2"/>
      <c r="F957" s="2"/>
      <c r="G957" s="2"/>
      <c r="Q957" s="2"/>
      <c r="R957" s="4"/>
      <c r="S957" s="4"/>
      <c r="T957" s="4"/>
      <c r="V957" s="2"/>
      <c r="W957" s="2"/>
      <c r="X957" s="2"/>
      <c r="Y957" s="36"/>
      <c r="AC957" s="2"/>
      <c r="AD957" s="2"/>
      <c r="AE957" s="2"/>
      <c r="AF957" s="36"/>
    </row>
    <row r="958" spans="3:32">
      <c r="C958" s="2"/>
      <c r="E958" s="2"/>
      <c r="F958" s="2"/>
      <c r="G958" s="2"/>
      <c r="Q958" s="2"/>
      <c r="R958" s="4"/>
      <c r="S958" s="4"/>
      <c r="T958" s="4"/>
      <c r="V958" s="2"/>
      <c r="W958" s="2"/>
      <c r="X958" s="2"/>
      <c r="Y958" s="36"/>
      <c r="AC958" s="2"/>
      <c r="AD958" s="2"/>
      <c r="AE958" s="2"/>
      <c r="AF958" s="36"/>
    </row>
    <row r="959" spans="3:32">
      <c r="C959" s="2"/>
      <c r="E959" s="2"/>
      <c r="F959" s="2"/>
      <c r="G959" s="2"/>
      <c r="Q959" s="2"/>
      <c r="R959" s="4"/>
      <c r="S959" s="4"/>
      <c r="T959" s="4"/>
      <c r="V959" s="2"/>
      <c r="W959" s="2"/>
      <c r="X959" s="2"/>
      <c r="Y959" s="36"/>
      <c r="AC959" s="2"/>
      <c r="AD959" s="2"/>
      <c r="AE959" s="2"/>
      <c r="AF959" s="36"/>
    </row>
    <row r="960" spans="3:32">
      <c r="C960" s="2"/>
      <c r="E960" s="2"/>
      <c r="F960" s="2"/>
      <c r="G960" s="2"/>
      <c r="Q960" s="2"/>
      <c r="R960" s="4"/>
      <c r="S960" s="4"/>
      <c r="T960" s="4"/>
      <c r="V960" s="2"/>
      <c r="W960" s="2"/>
      <c r="X960" s="2"/>
      <c r="Y960" s="36"/>
      <c r="AC960" s="2"/>
      <c r="AD960" s="2"/>
      <c r="AE960" s="2"/>
      <c r="AF960" s="36"/>
    </row>
    <row r="961" spans="3:32">
      <c r="C961" s="2"/>
      <c r="E961" s="2"/>
      <c r="F961" s="2"/>
      <c r="G961" s="2"/>
      <c r="Q961" s="2"/>
      <c r="R961" s="4"/>
      <c r="S961" s="4"/>
      <c r="T961" s="4"/>
      <c r="V961" s="2"/>
      <c r="W961" s="2"/>
      <c r="X961" s="2"/>
      <c r="Y961" s="36"/>
      <c r="AC961" s="2"/>
      <c r="AD961" s="2"/>
      <c r="AE961" s="2"/>
      <c r="AF961" s="36"/>
    </row>
    <row r="962" spans="3:32">
      <c r="C962" s="2"/>
      <c r="E962" s="2"/>
      <c r="F962" s="2"/>
      <c r="G962" s="2"/>
      <c r="Q962" s="2"/>
      <c r="R962" s="4"/>
      <c r="S962" s="4"/>
      <c r="T962" s="4"/>
      <c r="V962" s="2"/>
      <c r="W962" s="2"/>
      <c r="X962" s="2"/>
      <c r="Y962" s="36"/>
      <c r="AC962" s="2"/>
      <c r="AD962" s="2"/>
      <c r="AE962" s="2"/>
      <c r="AF962" s="36"/>
    </row>
    <row r="963" spans="3:32">
      <c r="C963" s="2"/>
      <c r="E963" s="2"/>
      <c r="F963" s="2"/>
      <c r="G963" s="2"/>
      <c r="Q963" s="2"/>
      <c r="R963" s="4"/>
      <c r="S963" s="4"/>
      <c r="T963" s="4"/>
      <c r="V963" s="2"/>
      <c r="W963" s="2"/>
      <c r="X963" s="2"/>
      <c r="Y963" s="36"/>
      <c r="AC963" s="2"/>
      <c r="AD963" s="2"/>
      <c r="AE963" s="2"/>
      <c r="AF963" s="36"/>
    </row>
    <row r="964" spans="3:32">
      <c r="C964" s="2"/>
      <c r="E964" s="2"/>
      <c r="F964" s="2"/>
      <c r="G964" s="2"/>
      <c r="Q964" s="2"/>
      <c r="R964" s="4"/>
      <c r="S964" s="4"/>
      <c r="T964" s="4"/>
      <c r="V964" s="2"/>
      <c r="W964" s="2"/>
      <c r="X964" s="2"/>
      <c r="Y964" s="36"/>
      <c r="AC964" s="2"/>
      <c r="AD964" s="2"/>
      <c r="AE964" s="2"/>
      <c r="AF964" s="36"/>
    </row>
    <row r="965" spans="3:32">
      <c r="C965" s="2"/>
      <c r="E965" s="2"/>
      <c r="F965" s="2"/>
      <c r="G965" s="2"/>
      <c r="Q965" s="2"/>
      <c r="R965" s="4"/>
      <c r="S965" s="4"/>
      <c r="T965" s="4"/>
      <c r="V965" s="2"/>
      <c r="W965" s="2"/>
      <c r="X965" s="2"/>
      <c r="Y965" s="36"/>
      <c r="AC965" s="2"/>
      <c r="AD965" s="2"/>
      <c r="AE965" s="2"/>
      <c r="AF965" s="36"/>
    </row>
    <row r="966" spans="3:32">
      <c r="C966" s="2"/>
      <c r="E966" s="2"/>
      <c r="F966" s="2"/>
      <c r="G966" s="2"/>
      <c r="Q966" s="2"/>
      <c r="R966" s="4"/>
      <c r="S966" s="4"/>
      <c r="T966" s="4"/>
      <c r="V966" s="2"/>
      <c r="W966" s="2"/>
      <c r="X966" s="2"/>
      <c r="Y966" s="36"/>
      <c r="AC966" s="2"/>
      <c r="AD966" s="2"/>
      <c r="AE966" s="2"/>
      <c r="AF966" s="36"/>
    </row>
    <row r="967" spans="3:32">
      <c r="C967" s="2"/>
      <c r="E967" s="2"/>
      <c r="F967" s="2"/>
      <c r="G967" s="2"/>
      <c r="Q967" s="2"/>
      <c r="R967" s="4"/>
      <c r="S967" s="4"/>
      <c r="T967" s="4"/>
      <c r="V967" s="2"/>
      <c r="W967" s="2"/>
      <c r="X967" s="2"/>
      <c r="Y967" s="36"/>
      <c r="AC967" s="2"/>
      <c r="AD967" s="2"/>
      <c r="AE967" s="2"/>
      <c r="AF967" s="36"/>
    </row>
    <row r="968" spans="3:32">
      <c r="C968" s="2"/>
      <c r="E968" s="2"/>
      <c r="F968" s="2"/>
      <c r="G968" s="2"/>
      <c r="Q968" s="2"/>
      <c r="R968" s="4"/>
      <c r="S968" s="4"/>
      <c r="T968" s="4"/>
      <c r="V968" s="2"/>
      <c r="W968" s="2"/>
      <c r="X968" s="2"/>
      <c r="Y968" s="36"/>
      <c r="AC968" s="2"/>
      <c r="AD968" s="2"/>
      <c r="AE968" s="2"/>
      <c r="AF968" s="36"/>
    </row>
    <row r="969" spans="3:32">
      <c r="C969" s="2"/>
      <c r="E969" s="2"/>
      <c r="F969" s="2"/>
      <c r="G969" s="2"/>
      <c r="Q969" s="2"/>
      <c r="R969" s="4"/>
      <c r="S969" s="4"/>
      <c r="T969" s="4"/>
      <c r="V969" s="2"/>
      <c r="W969" s="2"/>
      <c r="X969" s="2"/>
      <c r="Y969" s="36"/>
      <c r="AC969" s="2"/>
      <c r="AD969" s="2"/>
      <c r="AE969" s="2"/>
      <c r="AF969" s="36"/>
    </row>
    <row r="970" spans="3:32">
      <c r="C970" s="2"/>
      <c r="E970" s="2"/>
      <c r="F970" s="2"/>
      <c r="G970" s="2"/>
      <c r="Q970" s="2"/>
      <c r="R970" s="4"/>
      <c r="S970" s="4"/>
      <c r="T970" s="4"/>
      <c r="V970" s="2"/>
      <c r="W970" s="2"/>
      <c r="X970" s="2"/>
      <c r="Y970" s="36"/>
      <c r="AC970" s="2"/>
      <c r="AD970" s="2"/>
      <c r="AE970" s="2"/>
      <c r="AF970" s="36"/>
    </row>
    <row r="971" spans="3:32">
      <c r="C971" s="2"/>
      <c r="E971" s="2"/>
      <c r="F971" s="2"/>
      <c r="G971" s="2"/>
      <c r="Q971" s="2"/>
      <c r="R971" s="4"/>
      <c r="S971" s="4"/>
      <c r="T971" s="4"/>
      <c r="V971" s="2"/>
      <c r="W971" s="2"/>
      <c r="X971" s="2"/>
      <c r="Y971" s="36"/>
      <c r="AC971" s="2"/>
      <c r="AD971" s="2"/>
      <c r="AE971" s="2"/>
      <c r="AF971" s="36"/>
    </row>
    <row r="972" spans="3:32">
      <c r="C972" s="2"/>
      <c r="E972" s="2"/>
      <c r="F972" s="2"/>
      <c r="G972" s="2"/>
      <c r="Q972" s="2"/>
      <c r="R972" s="4"/>
      <c r="S972" s="4"/>
      <c r="T972" s="4"/>
      <c r="V972" s="2"/>
      <c r="W972" s="2"/>
      <c r="X972" s="2"/>
      <c r="Y972" s="36"/>
      <c r="AC972" s="2"/>
      <c r="AD972" s="2"/>
      <c r="AE972" s="2"/>
      <c r="AF972" s="36"/>
    </row>
    <row r="973" spans="3:32">
      <c r="C973" s="2"/>
      <c r="E973" s="2"/>
      <c r="F973" s="2"/>
      <c r="G973" s="2"/>
      <c r="Q973" s="2"/>
      <c r="R973" s="4"/>
      <c r="S973" s="4"/>
      <c r="T973" s="4"/>
      <c r="V973" s="2"/>
      <c r="W973" s="2"/>
      <c r="X973" s="2"/>
      <c r="Y973" s="36"/>
      <c r="AC973" s="2"/>
      <c r="AD973" s="2"/>
      <c r="AE973" s="2"/>
      <c r="AF973" s="36"/>
    </row>
    <row r="974" spans="3:32">
      <c r="C974" s="2"/>
      <c r="E974" s="2"/>
      <c r="F974" s="2"/>
      <c r="G974" s="2"/>
      <c r="Q974" s="2"/>
      <c r="R974" s="4"/>
      <c r="S974" s="4"/>
      <c r="T974" s="4"/>
      <c r="V974" s="2"/>
      <c r="W974" s="2"/>
      <c r="X974" s="2"/>
      <c r="Y974" s="36"/>
      <c r="AC974" s="2"/>
      <c r="AD974" s="2"/>
      <c r="AE974" s="2"/>
      <c r="AF974" s="36"/>
    </row>
    <row r="975" spans="3:32">
      <c r="C975" s="2"/>
      <c r="E975" s="2"/>
      <c r="F975" s="2"/>
      <c r="G975" s="2"/>
      <c r="Q975" s="2"/>
      <c r="R975" s="4"/>
      <c r="S975" s="4"/>
      <c r="T975" s="4"/>
      <c r="V975" s="2"/>
      <c r="W975" s="2"/>
      <c r="X975" s="2"/>
      <c r="Y975" s="36"/>
      <c r="AC975" s="2"/>
      <c r="AD975" s="2"/>
      <c r="AE975" s="2"/>
      <c r="AF975" s="36"/>
    </row>
    <row r="976" spans="3:32">
      <c r="C976" s="2"/>
      <c r="E976" s="2"/>
      <c r="F976" s="2"/>
      <c r="G976" s="2"/>
      <c r="Q976" s="2"/>
      <c r="R976" s="4"/>
      <c r="S976" s="4"/>
      <c r="T976" s="4"/>
      <c r="V976" s="2"/>
      <c r="W976" s="2"/>
      <c r="X976" s="2"/>
      <c r="Y976" s="36"/>
      <c r="AC976" s="2"/>
      <c r="AD976" s="2"/>
      <c r="AE976" s="2"/>
      <c r="AF976" s="36"/>
    </row>
    <row r="977" spans="3:32">
      <c r="C977" s="2"/>
      <c r="E977" s="2"/>
      <c r="F977" s="2"/>
      <c r="G977" s="2"/>
      <c r="Q977" s="2"/>
      <c r="R977" s="4"/>
      <c r="S977" s="4"/>
      <c r="T977" s="4"/>
      <c r="V977" s="2"/>
      <c r="W977" s="2"/>
      <c r="X977" s="2"/>
      <c r="Y977" s="36"/>
      <c r="AC977" s="2"/>
      <c r="AD977" s="2"/>
      <c r="AE977" s="2"/>
      <c r="AF977" s="36"/>
    </row>
    <row r="978" spans="3:32">
      <c r="C978" s="2"/>
      <c r="E978" s="2"/>
      <c r="F978" s="2"/>
      <c r="G978" s="2"/>
      <c r="Q978" s="2"/>
      <c r="R978" s="4"/>
      <c r="S978" s="4"/>
      <c r="T978" s="4"/>
      <c r="V978" s="2"/>
      <c r="W978" s="2"/>
      <c r="X978" s="2"/>
      <c r="Y978" s="36"/>
      <c r="AC978" s="2"/>
      <c r="AD978" s="2"/>
      <c r="AE978" s="2"/>
      <c r="AF978" s="36"/>
    </row>
    <row r="979" spans="3:32">
      <c r="C979" s="2"/>
      <c r="E979" s="2"/>
      <c r="F979" s="2"/>
      <c r="G979" s="2"/>
      <c r="Q979" s="2"/>
      <c r="R979" s="4"/>
      <c r="S979" s="4"/>
      <c r="T979" s="4"/>
      <c r="V979" s="2"/>
      <c r="W979" s="2"/>
      <c r="X979" s="2"/>
      <c r="Y979" s="36"/>
      <c r="AC979" s="2"/>
      <c r="AD979" s="2"/>
      <c r="AE979" s="2"/>
      <c r="AF979" s="36"/>
    </row>
    <row r="980" spans="3:32">
      <c r="C980" s="2"/>
      <c r="E980" s="2"/>
      <c r="F980" s="2"/>
      <c r="G980" s="2"/>
      <c r="Q980" s="2"/>
      <c r="R980" s="4"/>
      <c r="S980" s="4"/>
      <c r="T980" s="4"/>
      <c r="V980" s="2"/>
      <c r="W980" s="2"/>
      <c r="X980" s="2"/>
      <c r="Y980" s="36"/>
      <c r="AC980" s="2"/>
      <c r="AD980" s="2"/>
      <c r="AE980" s="2"/>
      <c r="AF980" s="36"/>
    </row>
    <row r="981" spans="3:32">
      <c r="C981" s="2"/>
      <c r="E981" s="2"/>
      <c r="F981" s="2"/>
      <c r="G981" s="2"/>
      <c r="Q981" s="2"/>
      <c r="R981" s="4"/>
      <c r="S981" s="4"/>
      <c r="T981" s="4"/>
      <c r="V981" s="2"/>
      <c r="W981" s="2"/>
      <c r="X981" s="2"/>
      <c r="Y981" s="36"/>
      <c r="AC981" s="2"/>
      <c r="AD981" s="2"/>
      <c r="AE981" s="2"/>
      <c r="AF981" s="36"/>
    </row>
    <row r="982" spans="3:32">
      <c r="C982" s="2"/>
      <c r="E982" s="2"/>
      <c r="F982" s="2"/>
      <c r="G982" s="2"/>
      <c r="Q982" s="2"/>
      <c r="R982" s="4"/>
      <c r="S982" s="4"/>
      <c r="T982" s="4"/>
      <c r="V982" s="2"/>
      <c r="W982" s="2"/>
      <c r="X982" s="2"/>
      <c r="Y982" s="36"/>
      <c r="AC982" s="2"/>
      <c r="AD982" s="2"/>
      <c r="AE982" s="2"/>
      <c r="AF982" s="36"/>
    </row>
    <row r="983" spans="3:32">
      <c r="C983" s="2"/>
      <c r="E983" s="2"/>
      <c r="F983" s="2"/>
      <c r="G983" s="2"/>
      <c r="Q983" s="2"/>
      <c r="R983" s="4"/>
      <c r="S983" s="4"/>
      <c r="T983" s="4"/>
      <c r="V983" s="2"/>
      <c r="W983" s="2"/>
      <c r="X983" s="2"/>
      <c r="Y983" s="36"/>
      <c r="AC983" s="2"/>
      <c r="AD983" s="2"/>
      <c r="AE983" s="2"/>
      <c r="AF983" s="36"/>
    </row>
    <row r="984" spans="3:32">
      <c r="C984" s="2"/>
      <c r="E984" s="2"/>
      <c r="F984" s="2"/>
      <c r="G984" s="2"/>
      <c r="Q984" s="2"/>
      <c r="R984" s="4"/>
      <c r="S984" s="4"/>
      <c r="T984" s="4"/>
      <c r="V984" s="2"/>
      <c r="W984" s="2"/>
      <c r="X984" s="2"/>
      <c r="Y984" s="36"/>
      <c r="AC984" s="2"/>
      <c r="AD984" s="2"/>
      <c r="AE984" s="2"/>
      <c r="AF984" s="36"/>
    </row>
    <row r="985" spans="3:32">
      <c r="C985" s="2"/>
      <c r="E985" s="2"/>
      <c r="F985" s="2"/>
      <c r="G985" s="2"/>
      <c r="Q985" s="2"/>
      <c r="R985" s="4"/>
      <c r="S985" s="4"/>
      <c r="T985" s="4"/>
      <c r="V985" s="2"/>
      <c r="W985" s="2"/>
      <c r="X985" s="2"/>
      <c r="Y985" s="36"/>
      <c r="AC985" s="2"/>
      <c r="AD985" s="2"/>
      <c r="AE985" s="2"/>
      <c r="AF985" s="36"/>
    </row>
    <row r="986" spans="3:32">
      <c r="C986" s="2"/>
      <c r="E986" s="2"/>
      <c r="F986" s="2"/>
      <c r="G986" s="2"/>
      <c r="Q986" s="2"/>
      <c r="R986" s="4"/>
      <c r="S986" s="4"/>
      <c r="T986" s="4"/>
      <c r="V986" s="2"/>
      <c r="W986" s="2"/>
      <c r="X986" s="2"/>
      <c r="Y986" s="36"/>
      <c r="AC986" s="2"/>
      <c r="AD986" s="2"/>
      <c r="AE986" s="2"/>
      <c r="AF986" s="36"/>
    </row>
    <row r="987" spans="3:32">
      <c r="C987" s="2"/>
      <c r="E987" s="2"/>
      <c r="F987" s="2"/>
      <c r="G987" s="2"/>
      <c r="Q987" s="2"/>
      <c r="R987" s="4"/>
      <c r="S987" s="4"/>
      <c r="T987" s="4"/>
      <c r="V987" s="2"/>
      <c r="W987" s="2"/>
      <c r="X987" s="2"/>
      <c r="Y987" s="36"/>
      <c r="AC987" s="2"/>
      <c r="AD987" s="2"/>
      <c r="AE987" s="2"/>
      <c r="AF987" s="36"/>
    </row>
    <row r="988" spans="3:32">
      <c r="C988" s="2"/>
      <c r="E988" s="2"/>
      <c r="F988" s="2"/>
      <c r="G988" s="2"/>
      <c r="Q988" s="2"/>
      <c r="R988" s="4"/>
      <c r="S988" s="4"/>
      <c r="T988" s="4"/>
      <c r="V988" s="2"/>
      <c r="W988" s="2"/>
      <c r="X988" s="2"/>
      <c r="Y988" s="36"/>
      <c r="AC988" s="2"/>
      <c r="AD988" s="2"/>
      <c r="AE988" s="2"/>
      <c r="AF988" s="36"/>
    </row>
    <row r="989" spans="3:32">
      <c r="C989" s="2"/>
      <c r="E989" s="2"/>
      <c r="F989" s="2"/>
      <c r="G989" s="2"/>
      <c r="Q989" s="2"/>
      <c r="R989" s="4"/>
      <c r="S989" s="4"/>
      <c r="T989" s="4"/>
      <c r="V989" s="2"/>
      <c r="W989" s="2"/>
      <c r="X989" s="2"/>
      <c r="Y989" s="36"/>
      <c r="AC989" s="2"/>
      <c r="AD989" s="2"/>
      <c r="AE989" s="2"/>
      <c r="AF989" s="36"/>
    </row>
    <row r="990" spans="3:32">
      <c r="C990" s="2"/>
      <c r="E990" s="2"/>
      <c r="F990" s="2"/>
      <c r="G990" s="2"/>
      <c r="Q990" s="2"/>
      <c r="R990" s="4"/>
      <c r="S990" s="4"/>
      <c r="T990" s="4"/>
      <c r="V990" s="2"/>
      <c r="W990" s="2"/>
      <c r="X990" s="2"/>
      <c r="Y990" s="36"/>
      <c r="AC990" s="2"/>
      <c r="AD990" s="2"/>
      <c r="AE990" s="2"/>
      <c r="AF990" s="36"/>
    </row>
    <row r="991" spans="3:32">
      <c r="C991" s="2"/>
      <c r="E991" s="2"/>
      <c r="F991" s="2"/>
      <c r="G991" s="2"/>
      <c r="Q991" s="2"/>
      <c r="R991" s="4"/>
      <c r="S991" s="4"/>
      <c r="T991" s="4"/>
      <c r="V991" s="2"/>
      <c r="W991" s="2"/>
      <c r="X991" s="2"/>
      <c r="Y991" s="36"/>
      <c r="AC991" s="2"/>
      <c r="AD991" s="2"/>
      <c r="AE991" s="2"/>
      <c r="AF991" s="36"/>
    </row>
    <row r="992" spans="3:32">
      <c r="C992" s="2"/>
      <c r="E992" s="2"/>
      <c r="F992" s="2"/>
      <c r="G992" s="2"/>
      <c r="Q992" s="2"/>
      <c r="R992" s="4"/>
      <c r="S992" s="4"/>
      <c r="T992" s="4"/>
      <c r="V992" s="2"/>
      <c r="W992" s="2"/>
      <c r="X992" s="2"/>
      <c r="Y992" s="36"/>
      <c r="AC992" s="2"/>
      <c r="AD992" s="2"/>
      <c r="AE992" s="2"/>
      <c r="AF992" s="36"/>
    </row>
    <row r="993" spans="3:32">
      <c r="C993" s="2"/>
      <c r="E993" s="2"/>
      <c r="F993" s="2"/>
      <c r="G993" s="2"/>
      <c r="Q993" s="2"/>
      <c r="R993" s="4"/>
      <c r="S993" s="4"/>
      <c r="T993" s="4"/>
      <c r="V993" s="2"/>
      <c r="W993" s="2"/>
      <c r="X993" s="2"/>
      <c r="Y993" s="36"/>
      <c r="AC993" s="2"/>
      <c r="AD993" s="2"/>
      <c r="AE993" s="2"/>
      <c r="AF993" s="36"/>
    </row>
    <row r="994" spans="3:32">
      <c r="C994" s="2"/>
      <c r="E994" s="2"/>
      <c r="F994" s="2"/>
      <c r="G994" s="2"/>
      <c r="Q994" s="2"/>
      <c r="R994" s="4"/>
      <c r="S994" s="4"/>
      <c r="T994" s="4"/>
      <c r="V994" s="2"/>
      <c r="W994" s="2"/>
      <c r="X994" s="2"/>
      <c r="Y994" s="36"/>
      <c r="AC994" s="2"/>
      <c r="AD994" s="2"/>
      <c r="AE994" s="2"/>
      <c r="AF994" s="36"/>
    </row>
    <row r="995" spans="3:32">
      <c r="C995" s="2"/>
      <c r="E995" s="2"/>
      <c r="F995" s="2"/>
      <c r="G995" s="2"/>
      <c r="Q995" s="2"/>
      <c r="R995" s="4"/>
      <c r="S995" s="4"/>
      <c r="T995" s="4"/>
      <c r="V995" s="2"/>
      <c r="W995" s="2"/>
      <c r="X995" s="2"/>
      <c r="Y995" s="36"/>
      <c r="AC995" s="2"/>
      <c r="AD995" s="2"/>
      <c r="AE995" s="2"/>
      <c r="AF995" s="36"/>
    </row>
    <row r="996" spans="3:32">
      <c r="C996" s="2"/>
      <c r="E996" s="2"/>
      <c r="F996" s="2"/>
      <c r="G996" s="2"/>
      <c r="Q996" s="2"/>
      <c r="R996" s="4"/>
      <c r="S996" s="4"/>
      <c r="T996" s="4"/>
      <c r="V996" s="2"/>
      <c r="W996" s="2"/>
      <c r="X996" s="2"/>
      <c r="Y996" s="36"/>
      <c r="AC996" s="2"/>
      <c r="AD996" s="2"/>
      <c r="AE996" s="2"/>
      <c r="AF996" s="36"/>
    </row>
    <row r="997" spans="3:32">
      <c r="C997" s="2"/>
      <c r="E997" s="2"/>
      <c r="F997" s="2"/>
      <c r="G997" s="2"/>
      <c r="Q997" s="2"/>
      <c r="R997" s="4"/>
      <c r="S997" s="4"/>
      <c r="T997" s="4"/>
      <c r="V997" s="2"/>
      <c r="W997" s="2"/>
      <c r="X997" s="2"/>
      <c r="Y997" s="36"/>
      <c r="AC997" s="2"/>
      <c r="AD997" s="2"/>
      <c r="AE997" s="2"/>
      <c r="AF997" s="36"/>
    </row>
    <row r="998" spans="3:32">
      <c r="C998" s="2"/>
      <c r="E998" s="2"/>
      <c r="F998" s="2"/>
      <c r="G998" s="2"/>
      <c r="Q998" s="2"/>
      <c r="R998" s="4"/>
      <c r="S998" s="4"/>
      <c r="T998" s="4"/>
      <c r="V998" s="2"/>
      <c r="W998" s="2"/>
      <c r="X998" s="2"/>
      <c r="Y998" s="36"/>
      <c r="AC998" s="2"/>
      <c r="AD998" s="2"/>
      <c r="AE998" s="2"/>
      <c r="AF998" s="36"/>
    </row>
    <row r="999" spans="3:32">
      <c r="C999" s="2"/>
      <c r="E999" s="2"/>
      <c r="F999" s="2"/>
      <c r="G999" s="2"/>
      <c r="Q999" s="2"/>
      <c r="R999" s="4"/>
      <c r="S999" s="4"/>
      <c r="T999" s="4"/>
      <c r="V999" s="2"/>
      <c r="W999" s="2"/>
      <c r="X999" s="2"/>
      <c r="Y999" s="36"/>
      <c r="AC999" s="2"/>
      <c r="AD999" s="2"/>
      <c r="AE999" s="2"/>
      <c r="AF999" s="36"/>
    </row>
    <row r="1000" spans="3:32">
      <c r="C1000" s="2"/>
      <c r="E1000" s="2"/>
      <c r="F1000" s="2"/>
      <c r="G1000" s="2"/>
      <c r="Q1000" s="2"/>
      <c r="R1000" s="4"/>
      <c r="S1000" s="4"/>
      <c r="T1000" s="4"/>
      <c r="V1000" s="2"/>
      <c r="W1000" s="2"/>
      <c r="X1000" s="2"/>
      <c r="Y1000" s="36"/>
      <c r="AC1000" s="2"/>
      <c r="AD1000" s="2"/>
      <c r="AE1000" s="2"/>
      <c r="AF1000" s="36"/>
    </row>
    <row r="1001" spans="3:32">
      <c r="C1001" s="2"/>
      <c r="E1001" s="2"/>
      <c r="F1001" s="2"/>
      <c r="G1001" s="2"/>
      <c r="Q1001" s="2"/>
      <c r="R1001" s="4"/>
      <c r="S1001" s="4"/>
      <c r="T1001" s="4"/>
      <c r="V1001" s="2"/>
      <c r="W1001" s="2"/>
      <c r="X1001" s="2"/>
      <c r="Y1001" s="36"/>
      <c r="AC1001" s="2"/>
      <c r="AD1001" s="2"/>
      <c r="AE1001" s="2"/>
      <c r="AF1001" s="36"/>
    </row>
    <row r="1002" spans="3:32">
      <c r="C1002" s="2"/>
      <c r="E1002" s="2"/>
      <c r="F1002" s="2"/>
      <c r="G1002" s="2"/>
      <c r="Q1002" s="2"/>
      <c r="R1002" s="4"/>
      <c r="S1002" s="4"/>
      <c r="T1002" s="4"/>
      <c r="V1002" s="2"/>
      <c r="W1002" s="2"/>
      <c r="X1002" s="2"/>
      <c r="Y1002" s="36"/>
      <c r="AC1002" s="2"/>
      <c r="AD1002" s="2"/>
      <c r="AE1002" s="2"/>
      <c r="AF1002" s="36"/>
    </row>
    <row r="1003" spans="3:32">
      <c r="C1003" s="2"/>
      <c r="E1003" s="2"/>
      <c r="F1003" s="2"/>
      <c r="G1003" s="2"/>
      <c r="Q1003" s="2"/>
      <c r="R1003" s="4"/>
      <c r="S1003" s="4"/>
      <c r="T1003" s="4"/>
      <c r="V1003" s="2"/>
      <c r="W1003" s="2"/>
      <c r="X1003" s="2"/>
      <c r="Y1003" s="36"/>
      <c r="AC1003" s="2"/>
      <c r="AD1003" s="2"/>
      <c r="AE1003" s="2"/>
      <c r="AF1003" s="36"/>
    </row>
    <row r="1004" spans="3:32">
      <c r="C1004" s="2"/>
      <c r="E1004" s="2"/>
      <c r="F1004" s="2"/>
      <c r="G1004" s="2"/>
      <c r="Q1004" s="2"/>
      <c r="R1004" s="4"/>
      <c r="S1004" s="4"/>
      <c r="T1004" s="4"/>
      <c r="V1004" s="2"/>
      <c r="W1004" s="2"/>
      <c r="X1004" s="2"/>
      <c r="Y1004" s="36"/>
      <c r="AC1004" s="2"/>
      <c r="AD1004" s="2"/>
      <c r="AE1004" s="2"/>
      <c r="AF1004" s="36"/>
    </row>
    <row r="1005" spans="3:32">
      <c r="C1005" s="2"/>
      <c r="E1005" s="2"/>
      <c r="F1005" s="2"/>
      <c r="G1005" s="2"/>
      <c r="Q1005" s="2"/>
      <c r="R1005" s="4"/>
      <c r="S1005" s="4"/>
      <c r="T1005" s="4"/>
      <c r="V1005" s="2"/>
      <c r="W1005" s="2"/>
      <c r="X1005" s="2"/>
      <c r="Y1005" s="36"/>
      <c r="AC1005" s="2"/>
      <c r="AD1005" s="2"/>
      <c r="AE1005" s="2"/>
      <c r="AF1005" s="36"/>
    </row>
    <row r="1006" spans="3:32">
      <c r="C1006" s="2"/>
      <c r="E1006" s="2"/>
      <c r="F1006" s="2"/>
      <c r="G1006" s="2"/>
      <c r="Q1006" s="2"/>
      <c r="R1006" s="4"/>
      <c r="S1006" s="4"/>
      <c r="T1006" s="4"/>
      <c r="V1006" s="2"/>
      <c r="W1006" s="2"/>
      <c r="X1006" s="2"/>
      <c r="Y1006" s="36"/>
      <c r="AC1006" s="2"/>
      <c r="AD1006" s="2"/>
      <c r="AE1006" s="2"/>
      <c r="AF1006" s="36"/>
    </row>
    <row r="1007" spans="3:32">
      <c r="C1007" s="2"/>
      <c r="E1007" s="2"/>
      <c r="F1007" s="2"/>
      <c r="G1007" s="2"/>
      <c r="Q1007" s="2"/>
      <c r="R1007" s="4"/>
      <c r="S1007" s="4"/>
      <c r="T1007" s="4"/>
      <c r="V1007" s="2"/>
      <c r="W1007" s="2"/>
      <c r="X1007" s="2"/>
      <c r="Y1007" s="36"/>
      <c r="AC1007" s="2"/>
      <c r="AD1007" s="2"/>
      <c r="AE1007" s="2"/>
      <c r="AF1007" s="36"/>
    </row>
    <row r="1008" spans="3:32">
      <c r="C1008" s="2"/>
      <c r="E1008" s="2"/>
      <c r="F1008" s="2"/>
      <c r="G1008" s="2"/>
      <c r="Q1008" s="2"/>
      <c r="R1008" s="4"/>
      <c r="S1008" s="4"/>
      <c r="T1008" s="4"/>
      <c r="V1008" s="2"/>
      <c r="W1008" s="2"/>
      <c r="X1008" s="2"/>
      <c r="Y1008" s="36"/>
      <c r="AC1008" s="2"/>
      <c r="AD1008" s="2"/>
      <c r="AE1008" s="2"/>
      <c r="AF1008" s="36"/>
    </row>
    <row r="1009" spans="3:32">
      <c r="C1009" s="2"/>
      <c r="E1009" s="2"/>
      <c r="F1009" s="2"/>
      <c r="G1009" s="2"/>
      <c r="Q1009" s="2"/>
      <c r="R1009" s="4"/>
      <c r="S1009" s="4"/>
      <c r="T1009" s="4"/>
      <c r="V1009" s="2"/>
      <c r="W1009" s="2"/>
      <c r="X1009" s="2"/>
      <c r="Y1009" s="36"/>
      <c r="AC1009" s="2"/>
      <c r="AD1009" s="2"/>
      <c r="AE1009" s="2"/>
      <c r="AF1009" s="36"/>
    </row>
    <row r="1010" spans="3:32">
      <c r="C1010" s="2"/>
      <c r="E1010" s="2"/>
      <c r="F1010" s="2"/>
      <c r="G1010" s="2"/>
      <c r="Q1010" s="2"/>
      <c r="R1010" s="4"/>
      <c r="S1010" s="4"/>
      <c r="T1010" s="4"/>
      <c r="V1010" s="2"/>
      <c r="W1010" s="2"/>
      <c r="X1010" s="2"/>
      <c r="Y1010" s="36"/>
      <c r="AC1010" s="2"/>
      <c r="AD1010" s="2"/>
      <c r="AE1010" s="2"/>
      <c r="AF1010" s="36"/>
    </row>
    <row r="1011" spans="3:32">
      <c r="C1011" s="2"/>
      <c r="E1011" s="2"/>
      <c r="F1011" s="2"/>
      <c r="G1011" s="2"/>
      <c r="Q1011" s="2"/>
      <c r="R1011" s="4"/>
      <c r="S1011" s="4"/>
      <c r="T1011" s="4"/>
      <c r="V1011" s="2"/>
      <c r="W1011" s="2"/>
      <c r="X1011" s="2"/>
      <c r="Y1011" s="36"/>
      <c r="AC1011" s="2"/>
      <c r="AD1011" s="2"/>
      <c r="AE1011" s="2"/>
      <c r="AF1011" s="36"/>
    </row>
    <row r="1012" spans="3:32">
      <c r="C1012" s="2"/>
      <c r="E1012" s="2"/>
      <c r="F1012" s="2"/>
      <c r="G1012" s="2"/>
      <c r="Q1012" s="2"/>
      <c r="R1012" s="4"/>
      <c r="S1012" s="4"/>
      <c r="T1012" s="4"/>
      <c r="V1012" s="2"/>
      <c r="W1012" s="2"/>
      <c r="X1012" s="2"/>
      <c r="Y1012" s="36"/>
      <c r="AC1012" s="2"/>
      <c r="AD1012" s="2"/>
      <c r="AE1012" s="2"/>
      <c r="AF1012" s="36"/>
    </row>
    <row r="1013" spans="3:32">
      <c r="C1013" s="2"/>
      <c r="E1013" s="2"/>
      <c r="F1013" s="2"/>
      <c r="G1013" s="2"/>
      <c r="Q1013" s="2"/>
      <c r="R1013" s="4"/>
      <c r="S1013" s="4"/>
      <c r="T1013" s="4"/>
      <c r="V1013" s="2"/>
      <c r="W1013" s="2"/>
      <c r="X1013" s="2"/>
      <c r="Y1013" s="36"/>
      <c r="AC1013" s="2"/>
      <c r="AD1013" s="2"/>
      <c r="AE1013" s="2"/>
      <c r="AF1013" s="36"/>
    </row>
    <row r="1014" spans="3:32">
      <c r="C1014" s="2"/>
      <c r="E1014" s="2"/>
      <c r="F1014" s="2"/>
      <c r="G1014" s="2"/>
      <c r="Q1014" s="2"/>
      <c r="R1014" s="4"/>
      <c r="S1014" s="4"/>
      <c r="T1014" s="4"/>
      <c r="V1014" s="2"/>
      <c r="W1014" s="2"/>
      <c r="X1014" s="2"/>
      <c r="Y1014" s="36"/>
      <c r="AC1014" s="2"/>
      <c r="AD1014" s="2"/>
      <c r="AE1014" s="2"/>
      <c r="AF1014" s="36"/>
    </row>
    <row r="1015" spans="3:32">
      <c r="C1015" s="2"/>
      <c r="E1015" s="2"/>
      <c r="F1015" s="2"/>
      <c r="G1015" s="2"/>
      <c r="Q1015" s="2"/>
      <c r="R1015" s="4"/>
      <c r="S1015" s="4"/>
      <c r="T1015" s="4"/>
      <c r="V1015" s="2"/>
      <c r="W1015" s="2"/>
      <c r="X1015" s="2"/>
      <c r="Y1015" s="36"/>
      <c r="AC1015" s="2"/>
      <c r="AD1015" s="2"/>
      <c r="AE1015" s="2"/>
      <c r="AF1015" s="36"/>
    </row>
    <row r="1016" spans="3:32">
      <c r="C1016" s="2"/>
      <c r="E1016" s="2"/>
      <c r="F1016" s="2"/>
      <c r="G1016" s="2"/>
      <c r="Q1016" s="2"/>
      <c r="R1016" s="4"/>
      <c r="S1016" s="4"/>
      <c r="T1016" s="4"/>
      <c r="V1016" s="2"/>
      <c r="W1016" s="2"/>
      <c r="X1016" s="2"/>
      <c r="Y1016" s="36"/>
      <c r="AC1016" s="2"/>
      <c r="AD1016" s="2"/>
      <c r="AE1016" s="2"/>
      <c r="AF1016" s="36"/>
    </row>
    <row r="1017" spans="3:32">
      <c r="C1017" s="2"/>
      <c r="E1017" s="2"/>
      <c r="F1017" s="2"/>
      <c r="G1017" s="2"/>
      <c r="Q1017" s="2"/>
      <c r="R1017" s="4"/>
      <c r="S1017" s="4"/>
      <c r="T1017" s="4"/>
      <c r="V1017" s="2"/>
      <c r="W1017" s="2"/>
      <c r="X1017" s="2"/>
      <c r="Y1017" s="36"/>
      <c r="AC1017" s="2"/>
      <c r="AD1017" s="2"/>
      <c r="AE1017" s="2"/>
      <c r="AF1017" s="36"/>
    </row>
    <row r="1018" spans="3:32">
      <c r="C1018" s="2"/>
      <c r="E1018" s="2"/>
      <c r="F1018" s="2"/>
      <c r="G1018" s="2"/>
      <c r="Q1018" s="2"/>
      <c r="R1018" s="4"/>
      <c r="S1018" s="4"/>
      <c r="T1018" s="4"/>
      <c r="V1018" s="2"/>
      <c r="W1018" s="2"/>
      <c r="X1018" s="2"/>
      <c r="Y1018" s="36"/>
      <c r="AC1018" s="2"/>
      <c r="AD1018" s="2"/>
      <c r="AE1018" s="2"/>
      <c r="AF1018" s="36"/>
    </row>
    <row r="1019" spans="3:32">
      <c r="C1019" s="2"/>
      <c r="E1019" s="2"/>
      <c r="F1019" s="2"/>
      <c r="G1019" s="2"/>
      <c r="Q1019" s="2"/>
      <c r="R1019" s="4"/>
      <c r="S1019" s="4"/>
      <c r="T1019" s="4"/>
      <c r="V1019" s="2"/>
      <c r="W1019" s="2"/>
      <c r="X1019" s="2"/>
      <c r="Y1019" s="36"/>
      <c r="AC1019" s="2"/>
      <c r="AD1019" s="2"/>
      <c r="AE1019" s="2"/>
      <c r="AF1019" s="36"/>
    </row>
    <row r="1020" spans="3:32">
      <c r="C1020" s="2"/>
      <c r="E1020" s="2"/>
      <c r="F1020" s="2"/>
      <c r="G1020" s="2"/>
      <c r="Q1020" s="2"/>
      <c r="R1020" s="4"/>
      <c r="S1020" s="4"/>
      <c r="T1020" s="4"/>
      <c r="V1020" s="2"/>
      <c r="W1020" s="2"/>
      <c r="X1020" s="2"/>
      <c r="Y1020" s="36"/>
      <c r="AC1020" s="2"/>
      <c r="AD1020" s="2"/>
      <c r="AE1020" s="2"/>
      <c r="AF1020" s="36"/>
    </row>
    <row r="1021" spans="3:32">
      <c r="C1021" s="2"/>
      <c r="E1021" s="2"/>
      <c r="F1021" s="2"/>
      <c r="G1021" s="2"/>
      <c r="Q1021" s="2"/>
      <c r="R1021" s="4"/>
      <c r="S1021" s="4"/>
      <c r="T1021" s="4"/>
      <c r="V1021" s="2"/>
      <c r="W1021" s="2"/>
      <c r="X1021" s="2"/>
      <c r="Y1021" s="36"/>
      <c r="AC1021" s="2"/>
      <c r="AD1021" s="2"/>
      <c r="AE1021" s="2"/>
      <c r="AF1021" s="36"/>
    </row>
    <row r="1022" spans="3:32">
      <c r="C1022" s="2"/>
      <c r="E1022" s="2"/>
      <c r="F1022" s="2"/>
      <c r="G1022" s="2"/>
      <c r="Q1022" s="2"/>
      <c r="R1022" s="4"/>
      <c r="S1022" s="4"/>
      <c r="T1022" s="4"/>
      <c r="V1022" s="2"/>
      <c r="W1022" s="2"/>
      <c r="X1022" s="2"/>
      <c r="Y1022" s="36"/>
      <c r="AC1022" s="2"/>
      <c r="AD1022" s="2"/>
      <c r="AE1022" s="2"/>
      <c r="AF1022" s="36"/>
    </row>
    <row r="1023" spans="3:32">
      <c r="C1023" s="2"/>
      <c r="E1023" s="2"/>
      <c r="F1023" s="2"/>
      <c r="G1023" s="2"/>
      <c r="Q1023" s="2"/>
      <c r="R1023" s="4"/>
      <c r="S1023" s="4"/>
      <c r="T1023" s="4"/>
      <c r="V1023" s="2"/>
      <c r="W1023" s="2"/>
      <c r="X1023" s="2"/>
      <c r="Y1023" s="36"/>
      <c r="AC1023" s="2"/>
      <c r="AD1023" s="2"/>
      <c r="AE1023" s="2"/>
      <c r="AF1023" s="36"/>
    </row>
    <row r="1024" spans="3:32">
      <c r="C1024" s="2"/>
      <c r="E1024" s="2"/>
      <c r="F1024" s="2"/>
      <c r="G1024" s="2"/>
      <c r="Q1024" s="2"/>
      <c r="R1024" s="4"/>
      <c r="S1024" s="4"/>
      <c r="T1024" s="4"/>
      <c r="V1024" s="2"/>
      <c r="W1024" s="2"/>
      <c r="X1024" s="2"/>
      <c r="Y1024" s="36"/>
      <c r="AC1024" s="2"/>
      <c r="AD1024" s="2"/>
      <c r="AE1024" s="2"/>
      <c r="AF1024" s="36"/>
    </row>
    <row r="1025" spans="3:32">
      <c r="C1025" s="2"/>
      <c r="E1025" s="2"/>
      <c r="F1025" s="2"/>
      <c r="G1025" s="2"/>
      <c r="Q1025" s="2"/>
      <c r="R1025" s="4"/>
      <c r="S1025" s="4"/>
      <c r="T1025" s="4"/>
      <c r="V1025" s="2"/>
      <c r="W1025" s="2"/>
      <c r="X1025" s="2"/>
      <c r="Y1025" s="36"/>
      <c r="AC1025" s="2"/>
      <c r="AD1025" s="2"/>
      <c r="AE1025" s="2"/>
      <c r="AF1025" s="36"/>
    </row>
    <row r="1026" spans="3:32">
      <c r="C1026" s="2"/>
      <c r="E1026" s="2"/>
      <c r="F1026" s="2"/>
      <c r="G1026" s="2"/>
      <c r="Q1026" s="2"/>
      <c r="R1026" s="4"/>
      <c r="S1026" s="4"/>
      <c r="T1026" s="4"/>
      <c r="V1026" s="2"/>
      <c r="W1026" s="2"/>
      <c r="X1026" s="2"/>
      <c r="Y1026" s="36"/>
      <c r="AC1026" s="2"/>
      <c r="AD1026" s="2"/>
      <c r="AE1026" s="2"/>
      <c r="AF1026" s="36"/>
    </row>
    <row r="1027" spans="3:32">
      <c r="C1027" s="2"/>
      <c r="E1027" s="2"/>
      <c r="F1027" s="2"/>
      <c r="G1027" s="2"/>
      <c r="Q1027" s="2"/>
      <c r="R1027" s="4"/>
      <c r="S1027" s="4"/>
      <c r="T1027" s="4"/>
      <c r="V1027" s="2"/>
      <c r="W1027" s="2"/>
      <c r="X1027" s="2"/>
      <c r="Y1027" s="36"/>
      <c r="AC1027" s="2"/>
      <c r="AD1027" s="2"/>
      <c r="AE1027" s="2"/>
      <c r="AF1027" s="36"/>
    </row>
    <row r="1028" spans="3:32">
      <c r="C1028" s="2"/>
      <c r="E1028" s="2"/>
      <c r="F1028" s="2"/>
      <c r="G1028" s="2"/>
      <c r="Q1028" s="2"/>
      <c r="R1028" s="4"/>
      <c r="S1028" s="4"/>
      <c r="T1028" s="4"/>
      <c r="V1028" s="2"/>
      <c r="W1028" s="2"/>
      <c r="X1028" s="2"/>
      <c r="Y1028" s="36"/>
      <c r="AC1028" s="2"/>
      <c r="AD1028" s="2"/>
      <c r="AE1028" s="2"/>
      <c r="AF1028" s="36"/>
    </row>
    <row r="1029" spans="3:32">
      <c r="C1029" s="2"/>
      <c r="E1029" s="2"/>
      <c r="F1029" s="2"/>
      <c r="G1029" s="2"/>
      <c r="Q1029" s="2"/>
      <c r="R1029" s="4"/>
      <c r="S1029" s="4"/>
      <c r="T1029" s="4"/>
      <c r="V1029" s="2"/>
      <c r="W1029" s="2"/>
      <c r="X1029" s="2"/>
      <c r="Y1029" s="36"/>
      <c r="AC1029" s="2"/>
      <c r="AD1029" s="2"/>
      <c r="AE1029" s="2"/>
      <c r="AF1029" s="36"/>
    </row>
    <row r="1030" spans="3:32">
      <c r="C1030" s="2"/>
      <c r="E1030" s="2"/>
      <c r="F1030" s="2"/>
      <c r="G1030" s="2"/>
      <c r="Q1030" s="2"/>
      <c r="R1030" s="4"/>
      <c r="S1030" s="4"/>
      <c r="T1030" s="4"/>
      <c r="V1030" s="2"/>
      <c r="W1030" s="2"/>
      <c r="X1030" s="2"/>
      <c r="Y1030" s="36"/>
      <c r="AC1030" s="2"/>
      <c r="AD1030" s="2"/>
      <c r="AE1030" s="2"/>
      <c r="AF1030" s="36"/>
    </row>
    <row r="1031" spans="3:32">
      <c r="C1031" s="2"/>
      <c r="E1031" s="2"/>
      <c r="F1031" s="2"/>
      <c r="G1031" s="2"/>
      <c r="Q1031" s="2"/>
      <c r="R1031" s="4"/>
      <c r="S1031" s="4"/>
      <c r="T1031" s="4"/>
      <c r="V1031" s="2"/>
      <c r="W1031" s="2"/>
      <c r="X1031" s="2"/>
      <c r="Y1031" s="36"/>
      <c r="AC1031" s="2"/>
      <c r="AD1031" s="2"/>
      <c r="AE1031" s="2"/>
      <c r="AF1031" s="36"/>
    </row>
    <row r="1032" spans="3:32">
      <c r="C1032" s="2"/>
      <c r="E1032" s="2"/>
      <c r="F1032" s="2"/>
      <c r="G1032" s="2"/>
      <c r="Q1032" s="2"/>
      <c r="R1032" s="4"/>
      <c r="S1032" s="4"/>
      <c r="T1032" s="4"/>
      <c r="V1032" s="2"/>
      <c r="W1032" s="2"/>
      <c r="X1032" s="2"/>
      <c r="Y1032" s="36"/>
      <c r="AC1032" s="2"/>
      <c r="AD1032" s="2"/>
      <c r="AE1032" s="2"/>
      <c r="AF1032" s="36"/>
    </row>
    <row r="1033" spans="3:32">
      <c r="C1033" s="2"/>
      <c r="E1033" s="2"/>
      <c r="F1033" s="2"/>
      <c r="G1033" s="2"/>
      <c r="Q1033" s="2"/>
      <c r="R1033" s="4"/>
      <c r="S1033" s="4"/>
      <c r="T1033" s="4"/>
      <c r="V1033" s="2"/>
      <c r="W1033" s="2"/>
      <c r="X1033" s="2"/>
      <c r="Y1033" s="36"/>
      <c r="AC1033" s="2"/>
      <c r="AD1033" s="2"/>
      <c r="AE1033" s="2"/>
      <c r="AF1033" s="36"/>
    </row>
    <row r="1034" spans="3:32">
      <c r="C1034" s="2"/>
      <c r="E1034" s="2"/>
      <c r="F1034" s="2"/>
      <c r="G1034" s="2"/>
      <c r="Q1034" s="2"/>
      <c r="R1034" s="4"/>
      <c r="S1034" s="4"/>
      <c r="T1034" s="4"/>
      <c r="V1034" s="2"/>
      <c r="W1034" s="2"/>
      <c r="X1034" s="2"/>
      <c r="Y1034" s="36"/>
      <c r="AC1034" s="2"/>
      <c r="AD1034" s="2"/>
      <c r="AE1034" s="2"/>
      <c r="AF1034" s="36"/>
    </row>
    <row r="1035" spans="3:32">
      <c r="C1035" s="2"/>
      <c r="E1035" s="2"/>
      <c r="F1035" s="2"/>
      <c r="G1035" s="2"/>
      <c r="Q1035" s="2"/>
      <c r="R1035" s="4"/>
      <c r="S1035" s="4"/>
      <c r="T1035" s="4"/>
      <c r="V1035" s="2"/>
      <c r="W1035" s="2"/>
      <c r="X1035" s="2"/>
      <c r="Y1035" s="36"/>
      <c r="AC1035" s="2"/>
      <c r="AD1035" s="2"/>
      <c r="AE1035" s="2"/>
      <c r="AF1035" s="36"/>
    </row>
    <row r="1036" spans="3:32">
      <c r="C1036" s="2"/>
      <c r="E1036" s="2"/>
      <c r="F1036" s="2"/>
      <c r="G1036" s="2"/>
      <c r="Q1036" s="2"/>
      <c r="R1036" s="4"/>
      <c r="S1036" s="4"/>
      <c r="T1036" s="4"/>
      <c r="V1036" s="2"/>
      <c r="W1036" s="2"/>
      <c r="X1036" s="2"/>
      <c r="Y1036" s="36"/>
      <c r="AC1036" s="2"/>
      <c r="AD1036" s="2"/>
      <c r="AE1036" s="2"/>
      <c r="AF1036" s="36"/>
    </row>
    <row r="1037" spans="3:32">
      <c r="C1037" s="2"/>
      <c r="E1037" s="2"/>
      <c r="F1037" s="2"/>
      <c r="G1037" s="2"/>
      <c r="Q1037" s="2"/>
      <c r="R1037" s="4"/>
      <c r="S1037" s="4"/>
      <c r="T1037" s="4"/>
      <c r="V1037" s="2"/>
      <c r="W1037" s="2"/>
      <c r="X1037" s="2"/>
      <c r="Y1037" s="36"/>
      <c r="AC1037" s="2"/>
      <c r="AD1037" s="2"/>
      <c r="AE1037" s="2"/>
      <c r="AF1037" s="36"/>
    </row>
    <row r="1038" spans="3:32">
      <c r="C1038" s="2"/>
      <c r="E1038" s="2"/>
      <c r="F1038" s="2"/>
      <c r="G1038" s="2"/>
      <c r="Q1038" s="2"/>
      <c r="R1038" s="4"/>
      <c r="S1038" s="4"/>
      <c r="T1038" s="4"/>
      <c r="V1038" s="2"/>
      <c r="W1038" s="2"/>
      <c r="X1038" s="2"/>
      <c r="Y1038" s="36"/>
      <c r="AC1038" s="2"/>
      <c r="AD1038" s="2"/>
      <c r="AE1038" s="2"/>
      <c r="AF1038" s="36"/>
    </row>
    <row r="1039" spans="3:32">
      <c r="C1039" s="2"/>
      <c r="E1039" s="2"/>
      <c r="F1039" s="2"/>
      <c r="G1039" s="2"/>
      <c r="Q1039" s="2"/>
      <c r="R1039" s="4"/>
      <c r="S1039" s="4"/>
      <c r="T1039" s="4"/>
      <c r="V1039" s="2"/>
      <c r="W1039" s="2"/>
      <c r="X1039" s="2"/>
      <c r="Y1039" s="36"/>
      <c r="AC1039" s="2"/>
      <c r="AD1039" s="2"/>
      <c r="AE1039" s="2"/>
      <c r="AF1039" s="36"/>
    </row>
    <row r="1040" spans="3:32">
      <c r="C1040" s="2"/>
      <c r="E1040" s="2"/>
      <c r="F1040" s="2"/>
      <c r="G1040" s="2"/>
      <c r="Q1040" s="2"/>
      <c r="R1040" s="4"/>
      <c r="S1040" s="4"/>
      <c r="T1040" s="4"/>
      <c r="V1040" s="2"/>
      <c r="W1040" s="2"/>
      <c r="X1040" s="2"/>
      <c r="Y1040" s="36"/>
      <c r="AC1040" s="2"/>
      <c r="AD1040" s="2"/>
      <c r="AE1040" s="2"/>
      <c r="AF1040" s="36"/>
    </row>
    <row r="1041" spans="3:32">
      <c r="C1041" s="2"/>
      <c r="E1041" s="2"/>
      <c r="F1041" s="2"/>
      <c r="G1041" s="2"/>
      <c r="Q1041" s="2"/>
      <c r="R1041" s="4"/>
      <c r="S1041" s="4"/>
      <c r="T1041" s="4"/>
      <c r="V1041" s="2"/>
      <c r="W1041" s="2"/>
      <c r="X1041" s="2"/>
      <c r="Y1041" s="36"/>
      <c r="AC1041" s="2"/>
      <c r="AD1041" s="2"/>
      <c r="AE1041" s="2"/>
      <c r="AF1041" s="36"/>
    </row>
    <row r="1042" spans="3:32">
      <c r="C1042" s="2"/>
      <c r="E1042" s="2"/>
      <c r="F1042" s="2"/>
      <c r="G1042" s="2"/>
      <c r="Q1042" s="2"/>
      <c r="R1042" s="4"/>
      <c r="S1042" s="4"/>
      <c r="T1042" s="4"/>
      <c r="V1042" s="2"/>
      <c r="W1042" s="2"/>
      <c r="X1042" s="2"/>
      <c r="Y1042" s="36"/>
      <c r="AC1042" s="2"/>
      <c r="AD1042" s="2"/>
      <c r="AE1042" s="2"/>
      <c r="AF1042" s="36"/>
    </row>
    <row r="1043" spans="3:32">
      <c r="C1043" s="2"/>
      <c r="E1043" s="2"/>
      <c r="F1043" s="2"/>
      <c r="G1043" s="2"/>
      <c r="Q1043" s="2"/>
      <c r="R1043" s="4"/>
      <c r="S1043" s="4"/>
      <c r="T1043" s="4"/>
      <c r="V1043" s="2"/>
      <c r="W1043" s="2"/>
      <c r="X1043" s="2"/>
      <c r="Y1043" s="36"/>
      <c r="AC1043" s="2"/>
      <c r="AD1043" s="2"/>
      <c r="AE1043" s="2"/>
      <c r="AF1043" s="36"/>
    </row>
    <row r="1044" spans="3:32">
      <c r="C1044" s="2"/>
      <c r="E1044" s="2"/>
      <c r="F1044" s="2"/>
      <c r="G1044" s="2"/>
      <c r="Q1044" s="2"/>
      <c r="R1044" s="4"/>
      <c r="S1044" s="4"/>
      <c r="T1044" s="4"/>
      <c r="V1044" s="2"/>
      <c r="W1044" s="2"/>
      <c r="X1044" s="2"/>
      <c r="Y1044" s="36"/>
      <c r="AC1044" s="2"/>
      <c r="AD1044" s="2"/>
      <c r="AE1044" s="2"/>
      <c r="AF1044" s="36"/>
    </row>
    <row r="1045" spans="3:32">
      <c r="C1045" s="2"/>
      <c r="E1045" s="2"/>
      <c r="F1045" s="2"/>
      <c r="G1045" s="2"/>
      <c r="Q1045" s="2"/>
      <c r="R1045" s="4"/>
      <c r="S1045" s="4"/>
      <c r="T1045" s="4"/>
      <c r="V1045" s="2"/>
      <c r="W1045" s="2"/>
      <c r="X1045" s="2"/>
      <c r="Y1045" s="36"/>
      <c r="AC1045" s="2"/>
      <c r="AD1045" s="2"/>
      <c r="AE1045" s="2"/>
      <c r="AF1045" s="36"/>
    </row>
    <row r="1046" spans="3:32">
      <c r="C1046" s="2"/>
      <c r="E1046" s="2"/>
      <c r="F1046" s="2"/>
      <c r="G1046" s="2"/>
      <c r="Q1046" s="2"/>
      <c r="R1046" s="4"/>
      <c r="S1046" s="4"/>
      <c r="T1046" s="4"/>
      <c r="V1046" s="2"/>
      <c r="W1046" s="2"/>
      <c r="X1046" s="2"/>
      <c r="Y1046" s="36"/>
      <c r="AC1046" s="2"/>
      <c r="AD1046" s="2"/>
      <c r="AE1046" s="2"/>
      <c r="AF1046" s="36"/>
    </row>
    <row r="1047" spans="3:32">
      <c r="C1047" s="2"/>
      <c r="E1047" s="2"/>
      <c r="F1047" s="2"/>
      <c r="G1047" s="2"/>
      <c r="Q1047" s="2"/>
      <c r="R1047" s="4"/>
      <c r="S1047" s="4"/>
      <c r="T1047" s="4"/>
      <c r="V1047" s="2"/>
      <c r="W1047" s="2"/>
      <c r="X1047" s="2"/>
      <c r="Y1047" s="36"/>
      <c r="AC1047" s="2"/>
      <c r="AD1047" s="2"/>
      <c r="AE1047" s="2"/>
      <c r="AF1047" s="36"/>
    </row>
    <row r="1048" spans="3:32">
      <c r="C1048" s="2"/>
      <c r="E1048" s="2"/>
      <c r="F1048" s="2"/>
      <c r="G1048" s="2"/>
      <c r="Q1048" s="2"/>
      <c r="R1048" s="4"/>
      <c r="S1048" s="4"/>
      <c r="T1048" s="4"/>
      <c r="V1048" s="2"/>
      <c r="W1048" s="2"/>
      <c r="X1048" s="2"/>
      <c r="Y1048" s="36"/>
      <c r="AC1048" s="2"/>
      <c r="AD1048" s="2"/>
      <c r="AE1048" s="2"/>
      <c r="AF1048" s="36"/>
    </row>
    <row r="1049" spans="3:32">
      <c r="C1049" s="2"/>
      <c r="E1049" s="2"/>
      <c r="F1049" s="2"/>
      <c r="G1049" s="2"/>
      <c r="Q1049" s="2"/>
      <c r="R1049" s="4"/>
      <c r="S1049" s="4"/>
      <c r="T1049" s="4"/>
      <c r="V1049" s="2"/>
      <c r="W1049" s="2"/>
      <c r="X1049" s="2"/>
      <c r="Y1049" s="36"/>
      <c r="AC1049" s="2"/>
      <c r="AD1049" s="2"/>
      <c r="AE1049" s="2"/>
      <c r="AF1049" s="36"/>
    </row>
    <row r="1050" spans="3:32">
      <c r="C1050" s="2"/>
      <c r="E1050" s="2"/>
      <c r="F1050" s="2"/>
      <c r="G1050" s="2"/>
      <c r="Q1050" s="2"/>
      <c r="R1050" s="4"/>
      <c r="S1050" s="4"/>
      <c r="T1050" s="4"/>
      <c r="V1050" s="2"/>
      <c r="W1050" s="2"/>
      <c r="X1050" s="2"/>
      <c r="Y1050" s="36"/>
      <c r="AC1050" s="2"/>
      <c r="AD1050" s="2"/>
      <c r="AE1050" s="2"/>
      <c r="AF1050" s="36"/>
    </row>
    <row r="1051" spans="3:32">
      <c r="C1051" s="2"/>
      <c r="E1051" s="2"/>
      <c r="F1051" s="2"/>
      <c r="G1051" s="2"/>
      <c r="Q1051" s="2"/>
      <c r="R1051" s="4"/>
      <c r="S1051" s="4"/>
      <c r="T1051" s="4"/>
      <c r="V1051" s="2"/>
      <c r="W1051" s="2"/>
      <c r="X1051" s="2"/>
      <c r="Y1051" s="36"/>
      <c r="AC1051" s="2"/>
      <c r="AD1051" s="2"/>
      <c r="AE1051" s="2"/>
      <c r="AF1051" s="36"/>
    </row>
    <row r="1052" spans="3:32">
      <c r="C1052" s="2"/>
      <c r="E1052" s="2"/>
      <c r="F1052" s="2"/>
      <c r="G1052" s="2"/>
      <c r="Q1052" s="2"/>
      <c r="R1052" s="4"/>
      <c r="S1052" s="4"/>
      <c r="T1052" s="4"/>
      <c r="V1052" s="2"/>
      <c r="W1052" s="2"/>
      <c r="X1052" s="2"/>
      <c r="Y1052" s="36"/>
      <c r="AC1052" s="2"/>
      <c r="AD1052" s="2"/>
      <c r="AE1052" s="2"/>
      <c r="AF1052" s="36"/>
    </row>
    <row r="1053" spans="3:32">
      <c r="C1053" s="2"/>
      <c r="E1053" s="2"/>
      <c r="F1053" s="2"/>
      <c r="G1053" s="2"/>
      <c r="Q1053" s="2"/>
      <c r="R1053" s="4"/>
      <c r="S1053" s="4"/>
      <c r="T1053" s="4"/>
      <c r="V1053" s="2"/>
      <c r="W1053" s="2"/>
      <c r="X1053" s="2"/>
      <c r="Y1053" s="36"/>
      <c r="AC1053" s="2"/>
      <c r="AD1053" s="2"/>
      <c r="AE1053" s="2"/>
      <c r="AF1053" s="36"/>
    </row>
    <row r="1054" spans="3:32">
      <c r="C1054" s="2"/>
      <c r="E1054" s="2"/>
      <c r="F1054" s="2"/>
      <c r="G1054" s="2"/>
      <c r="Q1054" s="2"/>
      <c r="R1054" s="4"/>
      <c r="S1054" s="4"/>
      <c r="T1054" s="4"/>
      <c r="V1054" s="2"/>
      <c r="W1054" s="2"/>
      <c r="X1054" s="2"/>
      <c r="Y1054" s="36"/>
      <c r="AC1054" s="2"/>
      <c r="AD1054" s="2"/>
      <c r="AE1054" s="2"/>
      <c r="AF1054" s="36"/>
    </row>
    <row r="1055" spans="3:32">
      <c r="C1055" s="2"/>
      <c r="E1055" s="2"/>
      <c r="F1055" s="2"/>
      <c r="G1055" s="2"/>
      <c r="Q1055" s="2"/>
      <c r="R1055" s="4"/>
      <c r="S1055" s="4"/>
      <c r="T1055" s="4"/>
      <c r="V1055" s="2"/>
      <c r="W1055" s="2"/>
      <c r="X1055" s="2"/>
      <c r="Y1055" s="36"/>
      <c r="AC1055" s="2"/>
      <c r="AD1055" s="2"/>
      <c r="AE1055" s="2"/>
      <c r="AF1055" s="36"/>
    </row>
    <row r="1056" spans="3:32">
      <c r="C1056" s="2"/>
      <c r="E1056" s="2"/>
      <c r="F1056" s="2"/>
      <c r="G1056" s="2"/>
      <c r="Q1056" s="2"/>
      <c r="R1056" s="4"/>
      <c r="S1056" s="4"/>
      <c r="T1056" s="4"/>
      <c r="V1056" s="2"/>
      <c r="W1056" s="2"/>
      <c r="X1056" s="2"/>
      <c r="Y1056" s="36"/>
      <c r="AC1056" s="2"/>
      <c r="AD1056" s="2"/>
      <c r="AE1056" s="2"/>
      <c r="AF1056" s="36"/>
    </row>
    <row r="1057" spans="3:32">
      <c r="C1057" s="2"/>
      <c r="E1057" s="2"/>
      <c r="F1057" s="2"/>
      <c r="G1057" s="2"/>
      <c r="Q1057" s="2"/>
      <c r="R1057" s="4"/>
      <c r="S1057" s="4"/>
      <c r="T1057" s="4"/>
      <c r="V1057" s="2"/>
      <c r="W1057" s="2"/>
      <c r="X1057" s="2"/>
      <c r="Y1057" s="36"/>
      <c r="AC1057" s="2"/>
      <c r="AD1057" s="2"/>
      <c r="AE1057" s="2"/>
      <c r="AF1057" s="36"/>
    </row>
    <row r="1058" spans="3:32">
      <c r="C1058" s="2"/>
      <c r="E1058" s="2"/>
      <c r="F1058" s="2"/>
      <c r="G1058" s="2"/>
      <c r="Q1058" s="2"/>
      <c r="R1058" s="4"/>
      <c r="S1058" s="4"/>
      <c r="T1058" s="4"/>
      <c r="V1058" s="2"/>
      <c r="W1058" s="2"/>
      <c r="X1058" s="2"/>
      <c r="Y1058" s="36"/>
      <c r="AC1058" s="2"/>
      <c r="AD1058" s="2"/>
      <c r="AE1058" s="2"/>
      <c r="AF1058" s="36"/>
    </row>
    <row r="1059" spans="3:32">
      <c r="C1059" s="2"/>
      <c r="E1059" s="2"/>
      <c r="F1059" s="2"/>
      <c r="G1059" s="2"/>
      <c r="Q1059" s="2"/>
      <c r="R1059" s="4"/>
      <c r="S1059" s="4"/>
      <c r="T1059" s="4"/>
      <c r="V1059" s="2"/>
      <c r="W1059" s="2"/>
      <c r="X1059" s="2"/>
      <c r="Y1059" s="36"/>
      <c r="AC1059" s="2"/>
      <c r="AD1059" s="2"/>
      <c r="AE1059" s="2"/>
      <c r="AF1059" s="36"/>
    </row>
    <row r="1060" spans="3:32">
      <c r="C1060" s="2"/>
      <c r="E1060" s="2"/>
      <c r="F1060" s="2"/>
      <c r="G1060" s="2"/>
      <c r="Q1060" s="2"/>
      <c r="R1060" s="4"/>
      <c r="S1060" s="4"/>
      <c r="T1060" s="4"/>
      <c r="V1060" s="2"/>
      <c r="W1060" s="2"/>
      <c r="X1060" s="2"/>
      <c r="Y1060" s="36"/>
      <c r="AC1060" s="2"/>
      <c r="AD1060" s="2"/>
      <c r="AE1060" s="2"/>
      <c r="AF1060" s="36"/>
    </row>
    <row r="1061" spans="3:32">
      <c r="C1061" s="2"/>
      <c r="E1061" s="2"/>
      <c r="F1061" s="2"/>
      <c r="G1061" s="2"/>
      <c r="Q1061" s="2"/>
      <c r="R1061" s="4"/>
      <c r="S1061" s="4"/>
      <c r="T1061" s="4"/>
      <c r="V1061" s="2"/>
      <c r="W1061" s="2"/>
      <c r="X1061" s="2"/>
      <c r="Y1061" s="36"/>
      <c r="AC1061" s="2"/>
      <c r="AD1061" s="2"/>
      <c r="AE1061" s="2"/>
      <c r="AF1061" s="36"/>
    </row>
    <row r="1062" spans="3:32">
      <c r="C1062" s="2"/>
      <c r="E1062" s="2"/>
      <c r="F1062" s="2"/>
      <c r="G1062" s="2"/>
      <c r="Q1062" s="2"/>
      <c r="R1062" s="4"/>
      <c r="S1062" s="4"/>
      <c r="T1062" s="4"/>
      <c r="V1062" s="2"/>
      <c r="W1062" s="2"/>
      <c r="X1062" s="2"/>
      <c r="Y1062" s="36"/>
      <c r="AC1062" s="2"/>
      <c r="AD1062" s="2"/>
      <c r="AE1062" s="2"/>
      <c r="AF1062" s="36"/>
    </row>
    <row r="1063" spans="3:32">
      <c r="C1063" s="2"/>
      <c r="E1063" s="2"/>
      <c r="F1063" s="2"/>
      <c r="G1063" s="2"/>
      <c r="Q1063" s="2"/>
      <c r="R1063" s="4"/>
      <c r="S1063" s="4"/>
      <c r="T1063" s="4"/>
      <c r="V1063" s="2"/>
      <c r="W1063" s="2"/>
      <c r="X1063" s="2"/>
      <c r="Y1063" s="36"/>
      <c r="AC1063" s="2"/>
      <c r="AD1063" s="2"/>
      <c r="AE1063" s="2"/>
      <c r="AF1063" s="36"/>
    </row>
    <row r="1064" spans="3:32">
      <c r="C1064" s="2"/>
      <c r="E1064" s="2"/>
      <c r="F1064" s="2"/>
      <c r="G1064" s="2"/>
      <c r="Q1064" s="2"/>
      <c r="R1064" s="4"/>
      <c r="S1064" s="4"/>
      <c r="T1064" s="4"/>
      <c r="V1064" s="2"/>
      <c r="W1064" s="2"/>
      <c r="X1064" s="2"/>
      <c r="Y1064" s="36"/>
      <c r="AC1064" s="2"/>
      <c r="AD1064" s="2"/>
      <c r="AE1064" s="2"/>
      <c r="AF1064" s="36"/>
    </row>
    <row r="1065" spans="3:32">
      <c r="C1065" s="2"/>
      <c r="E1065" s="2"/>
      <c r="F1065" s="2"/>
      <c r="G1065" s="2"/>
      <c r="Q1065" s="2"/>
      <c r="R1065" s="4"/>
      <c r="S1065" s="4"/>
      <c r="T1065" s="4"/>
      <c r="V1065" s="2"/>
      <c r="W1065" s="2"/>
      <c r="X1065" s="2"/>
      <c r="Y1065" s="36"/>
      <c r="AC1065" s="2"/>
      <c r="AD1065" s="2"/>
      <c r="AE1065" s="2"/>
      <c r="AF1065" s="36"/>
    </row>
    <row r="1066" spans="3:32">
      <c r="C1066" s="2"/>
      <c r="E1066" s="2"/>
      <c r="F1066" s="2"/>
      <c r="G1066" s="2"/>
      <c r="Q1066" s="2"/>
      <c r="R1066" s="4"/>
      <c r="S1066" s="4"/>
      <c r="T1066" s="4"/>
      <c r="V1066" s="2"/>
      <c r="W1066" s="2"/>
      <c r="X1066" s="2"/>
      <c r="Y1066" s="36"/>
      <c r="AC1066" s="2"/>
      <c r="AD1066" s="2"/>
      <c r="AE1066" s="2"/>
      <c r="AF1066" s="36"/>
    </row>
    <row r="1067" spans="3:32">
      <c r="C1067" s="2"/>
      <c r="E1067" s="2"/>
      <c r="F1067" s="2"/>
      <c r="G1067" s="2"/>
      <c r="Q1067" s="2"/>
      <c r="R1067" s="4"/>
      <c r="S1067" s="4"/>
      <c r="T1067" s="4"/>
      <c r="V1067" s="2"/>
      <c r="W1067" s="2"/>
      <c r="X1067" s="2"/>
      <c r="Y1067" s="36"/>
      <c r="AC1067" s="2"/>
      <c r="AD1067" s="2"/>
      <c r="AE1067" s="2"/>
      <c r="AF1067" s="36"/>
    </row>
    <row r="1068" spans="3:32">
      <c r="C1068" s="2"/>
      <c r="E1068" s="2"/>
      <c r="F1068" s="2"/>
      <c r="G1068" s="2"/>
      <c r="Q1068" s="2"/>
      <c r="R1068" s="4"/>
      <c r="S1068" s="4"/>
      <c r="T1068" s="4"/>
      <c r="V1068" s="2"/>
      <c r="W1068" s="2"/>
      <c r="X1068" s="2"/>
      <c r="Y1068" s="36"/>
      <c r="AC1068" s="2"/>
      <c r="AD1068" s="2"/>
      <c r="AE1068" s="2"/>
      <c r="AF1068" s="36"/>
    </row>
    <row r="1069" spans="3:32">
      <c r="C1069" s="2"/>
      <c r="E1069" s="2"/>
      <c r="F1069" s="2"/>
      <c r="G1069" s="2"/>
      <c r="Q1069" s="2"/>
      <c r="R1069" s="4"/>
      <c r="S1069" s="4"/>
      <c r="T1069" s="4"/>
      <c r="V1069" s="2"/>
      <c r="W1069" s="2"/>
      <c r="X1069" s="2"/>
      <c r="Y1069" s="36"/>
      <c r="AC1069" s="2"/>
      <c r="AD1069" s="2"/>
      <c r="AE1069" s="2"/>
      <c r="AF1069" s="36"/>
    </row>
    <row r="1070" spans="3:32">
      <c r="C1070" s="2"/>
      <c r="E1070" s="2"/>
      <c r="F1070" s="2"/>
      <c r="G1070" s="2"/>
      <c r="Q1070" s="2"/>
      <c r="R1070" s="4"/>
      <c r="S1070" s="4"/>
      <c r="T1070" s="4"/>
      <c r="V1070" s="2"/>
      <c r="W1070" s="2"/>
      <c r="X1070" s="2"/>
      <c r="Y1070" s="36"/>
      <c r="AC1070" s="2"/>
      <c r="AD1070" s="2"/>
      <c r="AE1070" s="2"/>
      <c r="AF1070" s="36"/>
    </row>
    <row r="1071" spans="3:32">
      <c r="C1071" s="2"/>
      <c r="E1071" s="2"/>
      <c r="F1071" s="2"/>
      <c r="G1071" s="2"/>
      <c r="Q1071" s="2"/>
      <c r="R1071" s="4"/>
      <c r="S1071" s="4"/>
      <c r="T1071" s="4"/>
      <c r="V1071" s="2"/>
      <c r="W1071" s="2"/>
      <c r="X1071" s="2"/>
      <c r="Y1071" s="36"/>
      <c r="AC1071" s="2"/>
      <c r="AD1071" s="2"/>
      <c r="AE1071" s="2"/>
      <c r="AF1071" s="36"/>
    </row>
    <row r="1072" spans="3:32">
      <c r="C1072" s="2"/>
      <c r="E1072" s="2"/>
      <c r="F1072" s="2"/>
      <c r="G1072" s="2"/>
      <c r="Q1072" s="2"/>
      <c r="R1072" s="4"/>
      <c r="S1072" s="4"/>
      <c r="T1072" s="4"/>
      <c r="V1072" s="2"/>
      <c r="W1072" s="2"/>
      <c r="X1072" s="2"/>
      <c r="Y1072" s="36"/>
      <c r="AC1072" s="2"/>
      <c r="AD1072" s="2"/>
      <c r="AE1072" s="2"/>
      <c r="AF1072" s="36"/>
    </row>
    <row r="1073" spans="3:32">
      <c r="C1073" s="2"/>
      <c r="E1073" s="2"/>
      <c r="F1073" s="2"/>
      <c r="G1073" s="2"/>
      <c r="Q1073" s="2"/>
      <c r="R1073" s="4"/>
      <c r="S1073" s="4"/>
      <c r="T1073" s="4"/>
      <c r="V1073" s="2"/>
      <c r="W1073" s="2"/>
      <c r="X1073" s="2"/>
      <c r="Y1073" s="36"/>
      <c r="AC1073" s="2"/>
      <c r="AD1073" s="2"/>
      <c r="AE1073" s="2"/>
      <c r="AF1073" s="36"/>
    </row>
    <row r="1074" spans="3:32">
      <c r="C1074" s="2"/>
      <c r="E1074" s="2"/>
      <c r="F1074" s="2"/>
      <c r="G1074" s="2"/>
      <c r="Q1074" s="2"/>
      <c r="R1074" s="4"/>
      <c r="S1074" s="4"/>
      <c r="T1074" s="4"/>
      <c r="V1074" s="2"/>
      <c r="W1074" s="2"/>
      <c r="X1074" s="2"/>
      <c r="Y1074" s="36"/>
      <c r="AC1074" s="2"/>
      <c r="AD1074" s="2"/>
      <c r="AE1074" s="2"/>
      <c r="AF1074" s="36"/>
    </row>
    <row r="1075" spans="3:32">
      <c r="C1075" s="2"/>
      <c r="E1075" s="2"/>
      <c r="F1075" s="2"/>
      <c r="G1075" s="2"/>
      <c r="Q1075" s="2"/>
      <c r="R1075" s="4"/>
      <c r="S1075" s="4"/>
      <c r="T1075" s="4"/>
      <c r="V1075" s="2"/>
      <c r="W1075" s="2"/>
      <c r="X1075" s="2"/>
      <c r="Y1075" s="36"/>
      <c r="AC1075" s="2"/>
      <c r="AD1075" s="2"/>
      <c r="AE1075" s="2"/>
      <c r="AF1075" s="36"/>
    </row>
    <row r="1076" spans="3:32">
      <c r="C1076" s="2"/>
      <c r="E1076" s="2"/>
      <c r="F1076" s="2"/>
      <c r="G1076" s="2"/>
      <c r="Q1076" s="2"/>
      <c r="R1076" s="4"/>
      <c r="S1076" s="4"/>
      <c r="T1076" s="4"/>
      <c r="V1076" s="2"/>
      <c r="W1076" s="2"/>
      <c r="X1076" s="2"/>
      <c r="Y1076" s="36"/>
      <c r="AC1076" s="2"/>
      <c r="AD1076" s="2"/>
      <c r="AE1076" s="2"/>
      <c r="AF1076" s="36"/>
    </row>
    <row r="1077" spans="3:32">
      <c r="C1077" s="2"/>
      <c r="E1077" s="2"/>
      <c r="F1077" s="2"/>
      <c r="G1077" s="2"/>
      <c r="Q1077" s="2"/>
      <c r="R1077" s="4"/>
      <c r="S1077" s="4"/>
      <c r="T1077" s="4"/>
      <c r="V1077" s="2"/>
      <c r="W1077" s="2"/>
      <c r="X1077" s="2"/>
      <c r="Y1077" s="36"/>
      <c r="AC1077" s="2"/>
      <c r="AD1077" s="2"/>
      <c r="AE1077" s="2"/>
      <c r="AF1077" s="36"/>
    </row>
    <row r="1078" spans="3:32">
      <c r="C1078" s="2"/>
      <c r="E1078" s="2"/>
      <c r="F1078" s="2"/>
      <c r="G1078" s="2"/>
      <c r="Q1078" s="2"/>
      <c r="R1078" s="4"/>
      <c r="S1078" s="4"/>
      <c r="T1078" s="4"/>
      <c r="V1078" s="2"/>
      <c r="W1078" s="2"/>
      <c r="X1078" s="2"/>
      <c r="Y1078" s="36"/>
      <c r="AC1078" s="2"/>
      <c r="AD1078" s="2"/>
      <c r="AE1078" s="2"/>
      <c r="AF1078" s="36"/>
    </row>
    <row r="1079" spans="3:32">
      <c r="C1079" s="2"/>
      <c r="E1079" s="2"/>
      <c r="F1079" s="2"/>
      <c r="G1079" s="2"/>
      <c r="Q1079" s="2"/>
      <c r="R1079" s="4"/>
      <c r="S1079" s="4"/>
      <c r="T1079" s="4"/>
      <c r="V1079" s="2"/>
      <c r="W1079" s="2"/>
      <c r="X1079" s="2"/>
      <c r="Y1079" s="36"/>
      <c r="AC1079" s="2"/>
      <c r="AD1079" s="2"/>
      <c r="AE1079" s="2"/>
      <c r="AF1079" s="36"/>
    </row>
    <row r="1080" spans="3:32">
      <c r="C1080" s="2"/>
      <c r="E1080" s="2"/>
      <c r="F1080" s="2"/>
      <c r="G1080" s="2"/>
      <c r="Q1080" s="2"/>
      <c r="R1080" s="4"/>
      <c r="S1080" s="4"/>
      <c r="T1080" s="4"/>
      <c r="V1080" s="2"/>
      <c r="W1080" s="2"/>
      <c r="X1080" s="2"/>
      <c r="Y1080" s="36"/>
      <c r="AC1080" s="2"/>
      <c r="AD1080" s="2"/>
      <c r="AE1080" s="2"/>
      <c r="AF1080" s="36"/>
    </row>
    <row r="1081" spans="3:32">
      <c r="C1081" s="2"/>
      <c r="E1081" s="2"/>
      <c r="F1081" s="2"/>
      <c r="G1081" s="2"/>
      <c r="Q1081" s="2"/>
      <c r="R1081" s="4"/>
      <c r="S1081" s="4"/>
      <c r="T1081" s="4"/>
      <c r="V1081" s="2"/>
      <c r="W1081" s="2"/>
      <c r="X1081" s="2"/>
      <c r="Y1081" s="36"/>
      <c r="AC1081" s="2"/>
      <c r="AD1081" s="2"/>
      <c r="AE1081" s="2"/>
      <c r="AF1081" s="36"/>
    </row>
    <row r="1082" spans="3:32">
      <c r="C1082" s="2"/>
      <c r="E1082" s="2"/>
      <c r="F1082" s="2"/>
      <c r="G1082" s="2"/>
      <c r="Q1082" s="2"/>
      <c r="R1082" s="4"/>
      <c r="S1082" s="4"/>
      <c r="T1082" s="4"/>
      <c r="V1082" s="2"/>
      <c r="W1082" s="2"/>
      <c r="X1082" s="2"/>
      <c r="Y1082" s="36"/>
      <c r="AC1082" s="2"/>
      <c r="AD1082" s="2"/>
      <c r="AE1082" s="2"/>
      <c r="AF1082" s="36"/>
    </row>
    <row r="1083" spans="3:32">
      <c r="C1083" s="2"/>
      <c r="E1083" s="2"/>
      <c r="F1083" s="2"/>
      <c r="G1083" s="2"/>
      <c r="Q1083" s="2"/>
      <c r="R1083" s="4"/>
      <c r="S1083" s="4"/>
      <c r="T1083" s="4"/>
      <c r="V1083" s="2"/>
      <c r="W1083" s="2"/>
      <c r="X1083" s="2"/>
      <c r="Y1083" s="36"/>
      <c r="AC1083" s="2"/>
      <c r="AD1083" s="2"/>
      <c r="AE1083" s="2"/>
      <c r="AF1083" s="36"/>
    </row>
    <row r="1084" spans="3:32">
      <c r="C1084" s="2"/>
      <c r="E1084" s="2"/>
      <c r="F1084" s="2"/>
      <c r="G1084" s="2"/>
      <c r="Q1084" s="2"/>
      <c r="R1084" s="4"/>
      <c r="S1084" s="4"/>
      <c r="T1084" s="4"/>
      <c r="V1084" s="2"/>
      <c r="W1084" s="2"/>
      <c r="X1084" s="2"/>
      <c r="Y1084" s="36"/>
      <c r="AC1084" s="2"/>
      <c r="AD1084" s="2"/>
      <c r="AE1084" s="2"/>
      <c r="AF1084" s="36"/>
    </row>
    <row r="1085" spans="3:32">
      <c r="C1085" s="2"/>
      <c r="E1085" s="2"/>
      <c r="F1085" s="2"/>
      <c r="G1085" s="2"/>
      <c r="Q1085" s="2"/>
      <c r="R1085" s="4"/>
      <c r="S1085" s="4"/>
      <c r="T1085" s="4"/>
      <c r="V1085" s="2"/>
      <c r="W1085" s="2"/>
      <c r="X1085" s="2"/>
      <c r="Y1085" s="36"/>
      <c r="AC1085" s="2"/>
      <c r="AD1085" s="2"/>
      <c r="AE1085" s="2"/>
      <c r="AF1085" s="36"/>
    </row>
    <row r="1086" spans="3:32">
      <c r="C1086" s="2"/>
      <c r="E1086" s="2"/>
      <c r="F1086" s="2"/>
      <c r="G1086" s="2"/>
      <c r="Q1086" s="2"/>
      <c r="R1086" s="4"/>
      <c r="S1086" s="4"/>
      <c r="T1086" s="4"/>
      <c r="V1086" s="2"/>
      <c r="W1086" s="2"/>
      <c r="X1086" s="2"/>
      <c r="Y1086" s="36"/>
      <c r="AC1086" s="2"/>
      <c r="AD1086" s="2"/>
      <c r="AE1086" s="2"/>
      <c r="AF1086" s="36"/>
    </row>
    <row r="1087" spans="3:32">
      <c r="C1087" s="2"/>
      <c r="E1087" s="2"/>
      <c r="F1087" s="2"/>
      <c r="G1087" s="2"/>
      <c r="Q1087" s="2"/>
      <c r="R1087" s="4"/>
      <c r="S1087" s="4"/>
      <c r="T1087" s="4"/>
      <c r="V1087" s="2"/>
      <c r="W1087" s="2"/>
      <c r="X1087" s="2"/>
      <c r="Y1087" s="36"/>
      <c r="AC1087" s="2"/>
      <c r="AD1087" s="2"/>
      <c r="AE1087" s="2"/>
      <c r="AF1087" s="36"/>
    </row>
    <row r="1088" spans="3:32">
      <c r="C1088" s="2"/>
      <c r="E1088" s="2"/>
      <c r="F1088" s="2"/>
      <c r="G1088" s="2"/>
      <c r="Q1088" s="2"/>
      <c r="R1088" s="4"/>
      <c r="S1088" s="4"/>
      <c r="T1088" s="4"/>
      <c r="V1088" s="2"/>
      <c r="W1088" s="2"/>
      <c r="X1088" s="2"/>
      <c r="Y1088" s="36"/>
      <c r="AC1088" s="2"/>
      <c r="AD1088" s="2"/>
      <c r="AE1088" s="2"/>
      <c r="AF1088" s="36"/>
    </row>
    <row r="1089" spans="3:32">
      <c r="C1089" s="2"/>
      <c r="E1089" s="2"/>
      <c r="F1089" s="2"/>
      <c r="G1089" s="2"/>
      <c r="Q1089" s="2"/>
      <c r="R1089" s="4"/>
      <c r="S1089" s="4"/>
      <c r="T1089" s="4"/>
      <c r="V1089" s="2"/>
      <c r="W1089" s="2"/>
      <c r="X1089" s="2"/>
      <c r="Y1089" s="36"/>
      <c r="AC1089" s="2"/>
      <c r="AD1089" s="2"/>
      <c r="AE1089" s="2"/>
      <c r="AF1089" s="36"/>
    </row>
    <row r="1090" spans="3:32">
      <c r="C1090" s="2"/>
      <c r="E1090" s="2"/>
      <c r="F1090" s="2"/>
      <c r="G1090" s="2"/>
      <c r="Q1090" s="2"/>
      <c r="R1090" s="4"/>
      <c r="S1090" s="4"/>
      <c r="T1090" s="4"/>
      <c r="V1090" s="2"/>
      <c r="W1090" s="2"/>
      <c r="X1090" s="2"/>
      <c r="Y1090" s="36"/>
      <c r="AC1090" s="2"/>
      <c r="AD1090" s="2"/>
      <c r="AE1090" s="2"/>
      <c r="AF1090" s="36"/>
    </row>
    <row r="1091" spans="3:32">
      <c r="C1091" s="2"/>
      <c r="E1091" s="2"/>
      <c r="F1091" s="2"/>
      <c r="G1091" s="2"/>
      <c r="Q1091" s="2"/>
      <c r="R1091" s="4"/>
      <c r="S1091" s="4"/>
      <c r="T1091" s="4"/>
      <c r="V1091" s="2"/>
      <c r="W1091" s="2"/>
      <c r="X1091" s="2"/>
      <c r="Y1091" s="36"/>
      <c r="AC1091" s="2"/>
      <c r="AD1091" s="2"/>
      <c r="AE1091" s="2"/>
      <c r="AF1091" s="36"/>
    </row>
    <row r="1092" spans="3:32">
      <c r="C1092" s="2"/>
      <c r="E1092" s="2"/>
      <c r="F1092" s="2"/>
      <c r="G1092" s="2"/>
      <c r="Q1092" s="2"/>
      <c r="R1092" s="4"/>
      <c r="S1092" s="4"/>
      <c r="T1092" s="4"/>
      <c r="V1092" s="2"/>
      <c r="W1092" s="2"/>
      <c r="X1092" s="2"/>
      <c r="Y1092" s="36"/>
      <c r="AC1092" s="2"/>
      <c r="AD1092" s="2"/>
      <c r="AE1092" s="2"/>
      <c r="AF1092" s="36"/>
    </row>
    <row r="1093" spans="3:32">
      <c r="C1093" s="2"/>
      <c r="E1093" s="2"/>
      <c r="F1093" s="2"/>
      <c r="G1093" s="2"/>
      <c r="Q1093" s="2"/>
      <c r="R1093" s="4"/>
      <c r="S1093" s="4"/>
      <c r="T1093" s="4"/>
      <c r="V1093" s="2"/>
      <c r="W1093" s="2"/>
      <c r="X1093" s="2"/>
      <c r="Y1093" s="36"/>
      <c r="AC1093" s="2"/>
      <c r="AD1093" s="2"/>
      <c r="AE1093" s="2"/>
      <c r="AF1093" s="36"/>
    </row>
    <row r="1094" spans="3:32">
      <c r="C1094" s="2"/>
      <c r="E1094" s="2"/>
      <c r="F1094" s="2"/>
      <c r="G1094" s="2"/>
      <c r="Q1094" s="2"/>
      <c r="R1094" s="4"/>
      <c r="S1094" s="4"/>
      <c r="T1094" s="4"/>
      <c r="V1094" s="2"/>
      <c r="W1094" s="2"/>
      <c r="X1094" s="2"/>
      <c r="Y1094" s="36"/>
      <c r="AC1094" s="2"/>
      <c r="AD1094" s="2"/>
      <c r="AE1094" s="2"/>
      <c r="AF1094" s="36"/>
    </row>
    <row r="1095" spans="3:32">
      <c r="C1095" s="2"/>
      <c r="E1095" s="2"/>
      <c r="F1095" s="2"/>
      <c r="G1095" s="2"/>
      <c r="Q1095" s="2"/>
      <c r="R1095" s="4"/>
      <c r="S1095" s="4"/>
      <c r="T1095" s="4"/>
      <c r="V1095" s="2"/>
      <c r="W1095" s="2"/>
      <c r="X1095" s="2"/>
      <c r="Y1095" s="36"/>
      <c r="AC1095" s="2"/>
      <c r="AD1095" s="2"/>
      <c r="AE1095" s="2"/>
      <c r="AF1095" s="36"/>
    </row>
    <row r="1096" spans="3:32">
      <c r="C1096" s="2"/>
      <c r="E1096" s="2"/>
      <c r="F1096" s="2"/>
      <c r="G1096" s="2"/>
      <c r="Q1096" s="2"/>
      <c r="R1096" s="4"/>
      <c r="S1096" s="4"/>
      <c r="T1096" s="4"/>
      <c r="V1096" s="2"/>
      <c r="W1096" s="2"/>
      <c r="X1096" s="2"/>
      <c r="Y1096" s="36"/>
      <c r="AC1096" s="2"/>
      <c r="AD1096" s="2"/>
      <c r="AE1096" s="2"/>
      <c r="AF1096" s="36"/>
    </row>
    <row r="1097" spans="3:32">
      <c r="C1097" s="2"/>
      <c r="E1097" s="2"/>
      <c r="F1097" s="2"/>
      <c r="G1097" s="2"/>
      <c r="Q1097" s="2"/>
      <c r="R1097" s="4"/>
      <c r="S1097" s="4"/>
      <c r="T1097" s="4"/>
      <c r="V1097" s="2"/>
      <c r="W1097" s="2"/>
      <c r="X1097" s="2"/>
      <c r="Y1097" s="36"/>
      <c r="AC1097" s="2"/>
      <c r="AD1097" s="2"/>
      <c r="AE1097" s="2"/>
      <c r="AF1097" s="36"/>
    </row>
    <row r="1098" spans="3:32">
      <c r="C1098" s="2"/>
      <c r="E1098" s="2"/>
      <c r="F1098" s="2"/>
      <c r="G1098" s="2"/>
      <c r="Q1098" s="2"/>
      <c r="R1098" s="4"/>
      <c r="S1098" s="4"/>
      <c r="T1098" s="4"/>
      <c r="V1098" s="2"/>
      <c r="W1098" s="2"/>
      <c r="X1098" s="2"/>
      <c r="Y1098" s="36"/>
      <c r="AC1098" s="2"/>
      <c r="AD1098" s="2"/>
      <c r="AE1098" s="2"/>
      <c r="AF1098" s="36"/>
    </row>
    <row r="1099" spans="3:32">
      <c r="C1099" s="2"/>
      <c r="E1099" s="2"/>
      <c r="F1099" s="2"/>
      <c r="G1099" s="2"/>
      <c r="Q1099" s="2"/>
      <c r="R1099" s="4"/>
      <c r="S1099" s="4"/>
      <c r="T1099" s="4"/>
      <c r="V1099" s="2"/>
      <c r="W1099" s="2"/>
      <c r="X1099" s="2"/>
      <c r="Y1099" s="36"/>
      <c r="AC1099" s="2"/>
      <c r="AD1099" s="2"/>
      <c r="AE1099" s="2"/>
      <c r="AF1099" s="36"/>
    </row>
    <row r="1100" spans="3:32">
      <c r="C1100" s="2"/>
      <c r="E1100" s="2"/>
      <c r="F1100" s="2"/>
      <c r="G1100" s="2"/>
      <c r="Q1100" s="2"/>
      <c r="R1100" s="4"/>
      <c r="S1100" s="4"/>
      <c r="T1100" s="4"/>
      <c r="V1100" s="2"/>
      <c r="W1100" s="2"/>
      <c r="X1100" s="2"/>
      <c r="Y1100" s="36"/>
      <c r="AC1100" s="2"/>
      <c r="AD1100" s="2"/>
      <c r="AE1100" s="2"/>
      <c r="AF1100" s="36"/>
    </row>
    <row r="1101" spans="3:32">
      <c r="C1101" s="2"/>
      <c r="E1101" s="2"/>
      <c r="F1101" s="2"/>
      <c r="G1101" s="2"/>
      <c r="Q1101" s="2"/>
      <c r="R1101" s="4"/>
      <c r="S1101" s="4"/>
      <c r="T1101" s="4"/>
      <c r="V1101" s="2"/>
      <c r="W1101" s="2"/>
      <c r="X1101" s="2"/>
      <c r="Y1101" s="36"/>
      <c r="AC1101" s="2"/>
      <c r="AD1101" s="2"/>
      <c r="AE1101" s="2"/>
      <c r="AF1101" s="36"/>
    </row>
    <row r="1102" spans="3:32">
      <c r="C1102" s="2"/>
      <c r="E1102" s="2"/>
      <c r="F1102" s="2"/>
      <c r="G1102" s="2"/>
      <c r="Q1102" s="2"/>
      <c r="R1102" s="4"/>
      <c r="S1102" s="4"/>
      <c r="T1102" s="4"/>
      <c r="V1102" s="2"/>
      <c r="W1102" s="2"/>
      <c r="X1102" s="2"/>
      <c r="Y1102" s="36"/>
      <c r="AC1102" s="2"/>
      <c r="AD1102" s="2"/>
      <c r="AE1102" s="2"/>
      <c r="AF1102" s="36"/>
    </row>
    <row r="1103" spans="3:32">
      <c r="C1103" s="2"/>
      <c r="E1103" s="2"/>
      <c r="F1103" s="2"/>
      <c r="G1103" s="2"/>
      <c r="Q1103" s="2"/>
      <c r="R1103" s="4"/>
      <c r="S1103" s="4"/>
      <c r="T1103" s="4"/>
      <c r="V1103" s="2"/>
      <c r="W1103" s="2"/>
      <c r="X1103" s="2"/>
      <c r="Y1103" s="36"/>
      <c r="AC1103" s="2"/>
      <c r="AD1103" s="2"/>
      <c r="AE1103" s="2"/>
      <c r="AF1103" s="36"/>
    </row>
    <row r="1104" spans="3:32">
      <c r="C1104" s="2"/>
      <c r="E1104" s="2"/>
      <c r="F1104" s="2"/>
      <c r="G1104" s="2"/>
      <c r="Q1104" s="2"/>
      <c r="R1104" s="4"/>
      <c r="S1104" s="4"/>
      <c r="T1104" s="4"/>
      <c r="V1104" s="2"/>
      <c r="W1104" s="2"/>
      <c r="X1104" s="2"/>
      <c r="Y1104" s="36"/>
      <c r="AC1104" s="2"/>
      <c r="AD1104" s="2"/>
      <c r="AE1104" s="2"/>
      <c r="AF1104" s="36"/>
    </row>
    <row r="1105" spans="3:32">
      <c r="C1105" s="2"/>
      <c r="E1105" s="2"/>
      <c r="F1105" s="2"/>
      <c r="G1105" s="2"/>
      <c r="Q1105" s="2"/>
      <c r="R1105" s="4"/>
      <c r="S1105" s="4"/>
      <c r="T1105" s="4"/>
      <c r="V1105" s="2"/>
      <c r="W1105" s="2"/>
      <c r="X1105" s="2"/>
      <c r="Y1105" s="36"/>
      <c r="AC1105" s="2"/>
      <c r="AD1105" s="2"/>
      <c r="AE1105" s="2"/>
      <c r="AF1105" s="36"/>
    </row>
    <row r="1106" spans="3:32">
      <c r="C1106" s="2"/>
      <c r="E1106" s="2"/>
      <c r="F1106" s="2"/>
      <c r="G1106" s="2"/>
      <c r="Q1106" s="2"/>
      <c r="R1106" s="4"/>
      <c r="S1106" s="4"/>
      <c r="T1106" s="4"/>
      <c r="V1106" s="2"/>
      <c r="W1106" s="2"/>
      <c r="X1106" s="2"/>
      <c r="Y1106" s="36"/>
      <c r="AC1106" s="2"/>
      <c r="AD1106" s="2"/>
      <c r="AE1106" s="2"/>
      <c r="AF1106" s="36"/>
    </row>
    <row r="1107" spans="3:32">
      <c r="C1107" s="2"/>
      <c r="E1107" s="2"/>
      <c r="F1107" s="2"/>
      <c r="G1107" s="2"/>
      <c r="Q1107" s="2"/>
      <c r="R1107" s="4"/>
      <c r="S1107" s="4"/>
      <c r="T1107" s="4"/>
      <c r="V1107" s="2"/>
      <c r="W1107" s="2"/>
      <c r="X1107" s="2"/>
      <c r="Y1107" s="36"/>
      <c r="AC1107" s="2"/>
      <c r="AD1107" s="2"/>
      <c r="AE1107" s="2"/>
      <c r="AF1107" s="36"/>
    </row>
    <row r="1108" spans="3:32">
      <c r="C1108" s="2"/>
      <c r="E1108" s="2"/>
      <c r="F1108" s="2"/>
      <c r="G1108" s="2"/>
      <c r="Q1108" s="2"/>
      <c r="R1108" s="4"/>
      <c r="S1108" s="4"/>
      <c r="T1108" s="4"/>
      <c r="V1108" s="2"/>
      <c r="W1108" s="2"/>
      <c r="X1108" s="2"/>
      <c r="Y1108" s="36"/>
      <c r="AC1108" s="2"/>
      <c r="AD1108" s="2"/>
      <c r="AE1108" s="2"/>
      <c r="AF1108" s="36"/>
    </row>
    <row r="1109" spans="3:32">
      <c r="C1109" s="2"/>
      <c r="E1109" s="2"/>
      <c r="F1109" s="2"/>
      <c r="G1109" s="2"/>
      <c r="Q1109" s="2"/>
      <c r="R1109" s="4"/>
      <c r="S1109" s="4"/>
      <c r="T1109" s="4"/>
      <c r="V1109" s="2"/>
      <c r="W1109" s="2"/>
      <c r="X1109" s="2"/>
      <c r="Y1109" s="36"/>
      <c r="AC1109" s="2"/>
      <c r="AD1109" s="2"/>
      <c r="AE1109" s="2"/>
      <c r="AF1109" s="36"/>
    </row>
    <row r="1110" spans="3:32">
      <c r="C1110" s="2"/>
      <c r="E1110" s="2"/>
      <c r="F1110" s="2"/>
      <c r="G1110" s="2"/>
      <c r="Q1110" s="2"/>
      <c r="R1110" s="4"/>
      <c r="S1110" s="4"/>
      <c r="T1110" s="4"/>
      <c r="V1110" s="2"/>
      <c r="W1110" s="2"/>
      <c r="X1110" s="2"/>
      <c r="Y1110" s="36"/>
      <c r="AC1110" s="2"/>
      <c r="AD1110" s="2"/>
      <c r="AE1110" s="2"/>
      <c r="AF1110" s="36"/>
    </row>
    <row r="1111" spans="3:32">
      <c r="C1111" s="2"/>
      <c r="E1111" s="2"/>
      <c r="F1111" s="2"/>
      <c r="G1111" s="2"/>
      <c r="Q1111" s="2"/>
      <c r="R1111" s="4"/>
      <c r="S1111" s="4"/>
      <c r="T1111" s="4"/>
      <c r="V1111" s="2"/>
      <c r="W1111" s="2"/>
      <c r="X1111" s="2"/>
      <c r="Y1111" s="36"/>
      <c r="AC1111" s="2"/>
      <c r="AD1111" s="2"/>
      <c r="AE1111" s="2"/>
      <c r="AF1111" s="36"/>
    </row>
    <row r="1112" spans="3:32">
      <c r="C1112" s="2"/>
      <c r="E1112" s="2"/>
      <c r="F1112" s="2"/>
      <c r="G1112" s="2"/>
      <c r="Q1112" s="2"/>
      <c r="R1112" s="4"/>
      <c r="S1112" s="4"/>
      <c r="T1112" s="4"/>
      <c r="V1112" s="2"/>
      <c r="W1112" s="2"/>
      <c r="X1112" s="2"/>
      <c r="Y1112" s="36"/>
      <c r="AC1112" s="2"/>
      <c r="AD1112" s="2"/>
      <c r="AE1112" s="2"/>
      <c r="AF1112" s="36"/>
    </row>
    <row r="1113" spans="3:32">
      <c r="C1113" s="2"/>
      <c r="E1113" s="2"/>
      <c r="F1113" s="2"/>
      <c r="G1113" s="2"/>
      <c r="Q1113" s="2"/>
      <c r="R1113" s="4"/>
      <c r="S1113" s="4"/>
      <c r="T1113" s="4"/>
      <c r="V1113" s="2"/>
      <c r="W1113" s="2"/>
      <c r="X1113" s="2"/>
      <c r="Y1113" s="36"/>
      <c r="AC1113" s="2"/>
      <c r="AD1113" s="2"/>
      <c r="AE1113" s="2"/>
      <c r="AF1113" s="36"/>
    </row>
    <row r="1114" spans="3:32">
      <c r="C1114" s="2"/>
      <c r="E1114" s="2"/>
      <c r="F1114" s="2"/>
      <c r="G1114" s="2"/>
      <c r="Q1114" s="2"/>
      <c r="R1114" s="4"/>
      <c r="S1114" s="4"/>
      <c r="T1114" s="4"/>
      <c r="V1114" s="2"/>
      <c r="W1114" s="2"/>
      <c r="X1114" s="2"/>
      <c r="Y1114" s="36"/>
      <c r="AC1114" s="2"/>
      <c r="AD1114" s="2"/>
      <c r="AE1114" s="2"/>
      <c r="AF1114" s="36"/>
    </row>
    <row r="1115" spans="3:32">
      <c r="C1115" s="2"/>
      <c r="E1115" s="2"/>
      <c r="F1115" s="2"/>
      <c r="G1115" s="2"/>
      <c r="Q1115" s="2"/>
      <c r="R1115" s="4"/>
      <c r="S1115" s="4"/>
      <c r="T1115" s="4"/>
      <c r="V1115" s="2"/>
      <c r="W1115" s="2"/>
      <c r="X1115" s="2"/>
      <c r="Y1115" s="36"/>
      <c r="AC1115" s="2"/>
      <c r="AD1115" s="2"/>
      <c r="AE1115" s="2"/>
      <c r="AF1115" s="36"/>
    </row>
    <row r="1116" spans="3:32">
      <c r="C1116" s="2"/>
      <c r="E1116" s="2"/>
      <c r="F1116" s="2"/>
      <c r="G1116" s="2"/>
      <c r="Q1116" s="2"/>
      <c r="R1116" s="4"/>
      <c r="S1116" s="4"/>
      <c r="T1116" s="4"/>
      <c r="V1116" s="2"/>
      <c r="W1116" s="2"/>
      <c r="X1116" s="2"/>
      <c r="Y1116" s="36"/>
      <c r="AC1116" s="2"/>
      <c r="AD1116" s="2"/>
      <c r="AE1116" s="2"/>
      <c r="AF1116" s="36"/>
    </row>
    <row r="1117" spans="3:32">
      <c r="C1117" s="2"/>
      <c r="E1117" s="2"/>
      <c r="F1117" s="2"/>
      <c r="G1117" s="2"/>
      <c r="Q1117" s="2"/>
      <c r="R1117" s="4"/>
      <c r="S1117" s="4"/>
      <c r="T1117" s="4"/>
      <c r="V1117" s="2"/>
      <c r="W1117" s="2"/>
      <c r="X1117" s="2"/>
      <c r="Y1117" s="36"/>
      <c r="AC1117" s="2"/>
      <c r="AD1117" s="2"/>
      <c r="AE1117" s="2"/>
      <c r="AF1117" s="36"/>
    </row>
    <row r="1118" spans="3:32">
      <c r="C1118" s="2"/>
      <c r="E1118" s="2"/>
      <c r="F1118" s="2"/>
      <c r="G1118" s="2"/>
      <c r="Q1118" s="2"/>
      <c r="R1118" s="4"/>
      <c r="S1118" s="4"/>
      <c r="T1118" s="4"/>
      <c r="V1118" s="2"/>
      <c r="W1118" s="2"/>
      <c r="X1118" s="2"/>
      <c r="Y1118" s="36"/>
      <c r="AC1118" s="2"/>
      <c r="AD1118" s="2"/>
      <c r="AE1118" s="2"/>
      <c r="AF1118" s="36"/>
    </row>
    <row r="1119" spans="3:32">
      <c r="C1119" s="2"/>
      <c r="E1119" s="2"/>
      <c r="F1119" s="2"/>
      <c r="G1119" s="2"/>
      <c r="Q1119" s="2"/>
      <c r="R1119" s="4"/>
      <c r="S1119" s="4"/>
      <c r="T1119" s="4"/>
      <c r="V1119" s="2"/>
      <c r="W1119" s="2"/>
      <c r="X1119" s="2"/>
      <c r="Y1119" s="36"/>
      <c r="AC1119" s="2"/>
      <c r="AD1119" s="2"/>
      <c r="AE1119" s="2"/>
      <c r="AF1119" s="36"/>
    </row>
    <row r="1120" spans="3:32">
      <c r="C1120" s="2"/>
      <c r="E1120" s="2"/>
      <c r="F1120" s="2"/>
      <c r="G1120" s="2"/>
      <c r="Q1120" s="2"/>
      <c r="R1120" s="4"/>
      <c r="S1120" s="4"/>
      <c r="T1120" s="4"/>
      <c r="V1120" s="2"/>
      <c r="W1120" s="2"/>
      <c r="X1120" s="2"/>
      <c r="Y1120" s="36"/>
      <c r="AC1120" s="2"/>
      <c r="AD1120" s="2"/>
      <c r="AE1120" s="2"/>
      <c r="AF1120" s="36"/>
    </row>
    <row r="1121" spans="3:32">
      <c r="C1121" s="2"/>
      <c r="E1121" s="2"/>
      <c r="F1121" s="2"/>
      <c r="G1121" s="2"/>
      <c r="Q1121" s="2"/>
      <c r="R1121" s="4"/>
      <c r="S1121" s="4"/>
      <c r="T1121" s="4"/>
      <c r="V1121" s="2"/>
      <c r="W1121" s="2"/>
      <c r="X1121" s="2"/>
      <c r="Y1121" s="36"/>
      <c r="AC1121" s="2"/>
      <c r="AD1121" s="2"/>
      <c r="AE1121" s="2"/>
      <c r="AF1121" s="36"/>
    </row>
    <row r="1122" spans="3:32">
      <c r="C1122" s="2"/>
      <c r="E1122" s="2"/>
      <c r="F1122" s="2"/>
      <c r="G1122" s="2"/>
      <c r="Q1122" s="2"/>
      <c r="R1122" s="4"/>
      <c r="S1122" s="4"/>
      <c r="T1122" s="4"/>
      <c r="V1122" s="2"/>
      <c r="W1122" s="2"/>
      <c r="X1122" s="2"/>
      <c r="Y1122" s="36"/>
      <c r="AC1122" s="2"/>
      <c r="AD1122" s="2"/>
      <c r="AE1122" s="2"/>
      <c r="AF1122" s="36"/>
    </row>
    <row r="1123" spans="3:32">
      <c r="C1123" s="2"/>
      <c r="E1123" s="2"/>
      <c r="F1123" s="2"/>
      <c r="G1123" s="2"/>
      <c r="Q1123" s="2"/>
      <c r="R1123" s="4"/>
      <c r="S1123" s="4"/>
      <c r="T1123" s="4"/>
      <c r="V1123" s="2"/>
      <c r="W1123" s="2"/>
      <c r="X1123" s="2"/>
      <c r="Y1123" s="36"/>
      <c r="AC1123" s="2"/>
      <c r="AD1123" s="2"/>
      <c r="AE1123" s="2"/>
      <c r="AF1123" s="36"/>
    </row>
    <row r="1124" spans="3:32">
      <c r="C1124" s="2"/>
      <c r="E1124" s="2"/>
      <c r="F1124" s="2"/>
      <c r="G1124" s="2"/>
      <c r="Q1124" s="2"/>
      <c r="R1124" s="4"/>
      <c r="S1124" s="4"/>
      <c r="T1124" s="4"/>
      <c r="V1124" s="2"/>
      <c r="W1124" s="2"/>
      <c r="X1124" s="2"/>
      <c r="Y1124" s="36"/>
      <c r="AC1124" s="2"/>
      <c r="AD1124" s="2"/>
      <c r="AE1124" s="2"/>
      <c r="AF1124" s="36"/>
    </row>
    <row r="1125" spans="3:32">
      <c r="C1125" s="2"/>
      <c r="E1125" s="2"/>
      <c r="F1125" s="2"/>
      <c r="G1125" s="2"/>
      <c r="Q1125" s="2"/>
      <c r="R1125" s="4"/>
      <c r="S1125" s="4"/>
      <c r="T1125" s="4"/>
      <c r="V1125" s="2"/>
      <c r="W1125" s="2"/>
      <c r="X1125" s="2"/>
      <c r="Y1125" s="36"/>
      <c r="AC1125" s="2"/>
      <c r="AD1125" s="2"/>
      <c r="AE1125" s="2"/>
      <c r="AF1125" s="36"/>
    </row>
    <row r="1126" spans="3:32">
      <c r="C1126" s="2"/>
      <c r="E1126" s="2"/>
      <c r="F1126" s="2"/>
      <c r="G1126" s="2"/>
      <c r="Q1126" s="2"/>
      <c r="R1126" s="4"/>
      <c r="S1126" s="4"/>
      <c r="T1126" s="4"/>
      <c r="V1126" s="2"/>
      <c r="W1126" s="2"/>
      <c r="X1126" s="2"/>
      <c r="Y1126" s="36"/>
      <c r="AC1126" s="2"/>
      <c r="AD1126" s="2"/>
      <c r="AE1126" s="2"/>
      <c r="AF1126" s="36"/>
    </row>
    <row r="1127" spans="3:32">
      <c r="C1127" s="2"/>
      <c r="E1127" s="2"/>
      <c r="F1127" s="2"/>
      <c r="G1127" s="2"/>
      <c r="Q1127" s="2"/>
      <c r="R1127" s="4"/>
      <c r="S1127" s="4"/>
      <c r="T1127" s="4"/>
      <c r="V1127" s="2"/>
      <c r="W1127" s="2"/>
      <c r="X1127" s="2"/>
      <c r="Y1127" s="36"/>
      <c r="AC1127" s="2"/>
      <c r="AD1127" s="2"/>
      <c r="AE1127" s="2"/>
      <c r="AF1127" s="36"/>
    </row>
    <row r="1128" spans="3:32">
      <c r="C1128" s="2"/>
      <c r="E1128" s="2"/>
      <c r="F1128" s="2"/>
      <c r="G1128" s="2"/>
      <c r="Q1128" s="2"/>
      <c r="R1128" s="4"/>
      <c r="S1128" s="4"/>
      <c r="T1128" s="4"/>
      <c r="V1128" s="2"/>
      <c r="W1128" s="2"/>
      <c r="X1128" s="2"/>
      <c r="Y1128" s="36"/>
      <c r="AC1128" s="2"/>
      <c r="AD1128" s="2"/>
      <c r="AE1128" s="2"/>
      <c r="AF1128" s="36"/>
    </row>
    <row r="1129" spans="3:32">
      <c r="C1129" s="2"/>
      <c r="E1129" s="2"/>
      <c r="F1129" s="2"/>
      <c r="G1129" s="2"/>
      <c r="Q1129" s="2"/>
      <c r="R1129" s="4"/>
      <c r="S1129" s="4"/>
      <c r="T1129" s="4"/>
      <c r="V1129" s="2"/>
      <c r="W1129" s="2"/>
      <c r="X1129" s="2"/>
      <c r="Y1129" s="36"/>
      <c r="AC1129" s="2"/>
      <c r="AD1129" s="2"/>
      <c r="AE1129" s="2"/>
      <c r="AF1129" s="36"/>
    </row>
    <row r="1130" spans="3:32">
      <c r="C1130" s="2"/>
      <c r="E1130" s="2"/>
      <c r="F1130" s="2"/>
      <c r="G1130" s="2"/>
      <c r="Q1130" s="2"/>
      <c r="R1130" s="4"/>
      <c r="S1130" s="4"/>
      <c r="T1130" s="4"/>
      <c r="V1130" s="2"/>
      <c r="W1130" s="2"/>
      <c r="X1130" s="2"/>
      <c r="Y1130" s="36"/>
      <c r="AC1130" s="2"/>
      <c r="AD1130" s="2"/>
      <c r="AE1130" s="2"/>
      <c r="AF1130" s="36"/>
    </row>
    <row r="1131" spans="3:32">
      <c r="C1131" s="2"/>
      <c r="E1131" s="2"/>
      <c r="F1131" s="2"/>
      <c r="G1131" s="2"/>
      <c r="Q1131" s="2"/>
      <c r="R1131" s="4"/>
      <c r="S1131" s="4"/>
      <c r="T1131" s="4"/>
      <c r="V1131" s="2"/>
      <c r="W1131" s="2"/>
      <c r="X1131" s="2"/>
      <c r="Y1131" s="36"/>
      <c r="AC1131" s="2"/>
      <c r="AD1131" s="2"/>
      <c r="AE1131" s="2"/>
      <c r="AF1131" s="36"/>
    </row>
    <row r="1132" spans="3:32">
      <c r="C1132" s="2"/>
      <c r="E1132" s="2"/>
      <c r="F1132" s="2"/>
      <c r="G1132" s="2"/>
      <c r="Q1132" s="2"/>
      <c r="R1132" s="4"/>
      <c r="S1132" s="4"/>
      <c r="T1132" s="4"/>
      <c r="V1132" s="2"/>
      <c r="W1132" s="2"/>
      <c r="X1132" s="2"/>
      <c r="Y1132" s="36"/>
      <c r="AC1132" s="2"/>
      <c r="AD1132" s="2"/>
      <c r="AE1132" s="2"/>
      <c r="AF1132" s="36"/>
    </row>
    <row r="1133" spans="3:32">
      <c r="C1133" s="2"/>
      <c r="E1133" s="2"/>
      <c r="F1133" s="2"/>
      <c r="G1133" s="2"/>
      <c r="Q1133" s="2"/>
      <c r="R1133" s="4"/>
      <c r="S1133" s="4"/>
      <c r="T1133" s="4"/>
      <c r="V1133" s="2"/>
      <c r="W1133" s="2"/>
      <c r="X1133" s="2"/>
      <c r="Y1133" s="36"/>
      <c r="AC1133" s="2"/>
      <c r="AD1133" s="2"/>
      <c r="AE1133" s="2"/>
      <c r="AF1133" s="36"/>
    </row>
    <row r="1134" spans="3:32">
      <c r="C1134" s="2"/>
      <c r="E1134" s="2"/>
      <c r="F1134" s="2"/>
      <c r="G1134" s="2"/>
      <c r="Q1134" s="2"/>
      <c r="R1134" s="4"/>
      <c r="S1134" s="4"/>
      <c r="T1134" s="4"/>
      <c r="V1134" s="2"/>
      <c r="W1134" s="2"/>
      <c r="X1134" s="2"/>
      <c r="Y1134" s="36"/>
      <c r="AC1134" s="2"/>
      <c r="AD1134" s="2"/>
      <c r="AE1134" s="2"/>
      <c r="AF1134" s="36"/>
    </row>
    <row r="1135" spans="3:32">
      <c r="C1135" s="2"/>
      <c r="E1135" s="2"/>
      <c r="F1135" s="2"/>
      <c r="G1135" s="2"/>
      <c r="Q1135" s="2"/>
      <c r="R1135" s="4"/>
      <c r="S1135" s="4"/>
      <c r="T1135" s="4"/>
      <c r="V1135" s="2"/>
      <c r="W1135" s="2"/>
      <c r="X1135" s="2"/>
      <c r="Y1135" s="36"/>
      <c r="AC1135" s="2"/>
      <c r="AD1135" s="2"/>
      <c r="AE1135" s="2"/>
      <c r="AF1135" s="36"/>
    </row>
    <row r="1136" spans="3:32">
      <c r="C1136" s="2"/>
      <c r="E1136" s="2"/>
      <c r="F1136" s="2"/>
      <c r="G1136" s="2"/>
      <c r="Q1136" s="2"/>
      <c r="R1136" s="4"/>
      <c r="S1136" s="4"/>
      <c r="T1136" s="4"/>
      <c r="V1136" s="2"/>
      <c r="W1136" s="2"/>
      <c r="X1136" s="2"/>
      <c r="Y1136" s="36"/>
      <c r="AC1136" s="2"/>
      <c r="AD1136" s="2"/>
      <c r="AE1136" s="2"/>
      <c r="AF1136" s="36"/>
    </row>
    <row r="1137" spans="3:32">
      <c r="C1137" s="2"/>
      <c r="E1137" s="2"/>
      <c r="F1137" s="2"/>
      <c r="G1137" s="2"/>
      <c r="Q1137" s="2"/>
      <c r="R1137" s="4"/>
      <c r="S1137" s="4"/>
      <c r="T1137" s="4"/>
      <c r="V1137" s="2"/>
      <c r="W1137" s="2"/>
      <c r="X1137" s="2"/>
      <c r="Y1137" s="36"/>
      <c r="AC1137" s="2"/>
      <c r="AD1137" s="2"/>
      <c r="AE1137" s="2"/>
      <c r="AF1137" s="36"/>
    </row>
    <row r="1138" spans="3:32">
      <c r="C1138" s="2"/>
      <c r="E1138" s="2"/>
      <c r="F1138" s="2"/>
      <c r="G1138" s="2"/>
      <c r="Q1138" s="2"/>
      <c r="R1138" s="4"/>
      <c r="S1138" s="4"/>
      <c r="T1138" s="4"/>
      <c r="V1138" s="2"/>
      <c r="W1138" s="2"/>
      <c r="X1138" s="2"/>
      <c r="Y1138" s="36"/>
      <c r="AC1138" s="2"/>
      <c r="AD1138" s="2"/>
      <c r="AE1138" s="2"/>
      <c r="AF1138" s="36"/>
    </row>
    <row r="1139" spans="3:32">
      <c r="C1139" s="2"/>
      <c r="E1139" s="2"/>
      <c r="F1139" s="2"/>
      <c r="G1139" s="2"/>
      <c r="Q1139" s="2"/>
      <c r="R1139" s="4"/>
      <c r="S1139" s="4"/>
      <c r="T1139" s="4"/>
      <c r="V1139" s="2"/>
      <c r="W1139" s="2"/>
      <c r="X1139" s="2"/>
      <c r="Y1139" s="36"/>
      <c r="AC1139" s="2"/>
      <c r="AD1139" s="2"/>
      <c r="AE1139" s="2"/>
      <c r="AF1139" s="36"/>
    </row>
    <row r="1140" spans="3:32">
      <c r="C1140" s="2"/>
      <c r="E1140" s="2"/>
      <c r="F1140" s="2"/>
      <c r="G1140" s="2"/>
      <c r="Q1140" s="2"/>
      <c r="R1140" s="4"/>
      <c r="S1140" s="4"/>
      <c r="T1140" s="4"/>
      <c r="V1140" s="2"/>
      <c r="W1140" s="2"/>
      <c r="X1140" s="2"/>
      <c r="Y1140" s="36"/>
      <c r="AC1140" s="2"/>
      <c r="AD1140" s="2"/>
      <c r="AE1140" s="2"/>
      <c r="AF1140" s="36"/>
    </row>
    <row r="1141" spans="3:32">
      <c r="C1141" s="2"/>
      <c r="E1141" s="2"/>
      <c r="F1141" s="2"/>
      <c r="G1141" s="2"/>
      <c r="Q1141" s="2"/>
      <c r="R1141" s="4"/>
      <c r="S1141" s="4"/>
      <c r="T1141" s="4"/>
      <c r="V1141" s="2"/>
      <c r="W1141" s="2"/>
      <c r="X1141" s="2"/>
      <c r="Y1141" s="36"/>
      <c r="AC1141" s="2"/>
      <c r="AD1141" s="2"/>
      <c r="AE1141" s="2"/>
      <c r="AF1141" s="36"/>
    </row>
    <row r="1142" spans="3:32">
      <c r="C1142" s="2"/>
      <c r="E1142" s="2"/>
      <c r="F1142" s="2"/>
      <c r="G1142" s="2"/>
      <c r="Q1142" s="2"/>
      <c r="R1142" s="4"/>
      <c r="S1142" s="4"/>
      <c r="T1142" s="4"/>
      <c r="V1142" s="2"/>
      <c r="W1142" s="2"/>
      <c r="X1142" s="2"/>
      <c r="Y1142" s="36"/>
      <c r="AC1142" s="2"/>
      <c r="AD1142" s="2"/>
      <c r="AE1142" s="2"/>
      <c r="AF1142" s="36"/>
    </row>
    <row r="1143" spans="3:32">
      <c r="C1143" s="2"/>
      <c r="E1143" s="2"/>
      <c r="F1143" s="2"/>
      <c r="G1143" s="2"/>
      <c r="Q1143" s="2"/>
      <c r="R1143" s="4"/>
      <c r="S1143" s="4"/>
      <c r="T1143" s="4"/>
      <c r="V1143" s="2"/>
      <c r="W1143" s="2"/>
      <c r="X1143" s="2"/>
      <c r="Y1143" s="36"/>
      <c r="AC1143" s="2"/>
      <c r="AD1143" s="2"/>
      <c r="AE1143" s="2"/>
      <c r="AF1143" s="36"/>
    </row>
    <row r="1144" spans="3:32">
      <c r="C1144" s="2"/>
      <c r="E1144" s="2"/>
      <c r="F1144" s="2"/>
      <c r="G1144" s="2"/>
      <c r="Q1144" s="2"/>
      <c r="R1144" s="4"/>
      <c r="S1144" s="4"/>
      <c r="T1144" s="4"/>
      <c r="V1144" s="2"/>
      <c r="W1144" s="2"/>
      <c r="X1144" s="2"/>
      <c r="Y1144" s="36"/>
      <c r="AC1144" s="2"/>
      <c r="AD1144" s="2"/>
      <c r="AE1144" s="2"/>
      <c r="AF1144" s="36"/>
    </row>
    <row r="1145" spans="3:32">
      <c r="C1145" s="2"/>
      <c r="E1145" s="2"/>
      <c r="F1145" s="2"/>
      <c r="G1145" s="2"/>
      <c r="Q1145" s="2"/>
      <c r="R1145" s="4"/>
      <c r="S1145" s="4"/>
      <c r="T1145" s="4"/>
      <c r="V1145" s="2"/>
      <c r="W1145" s="2"/>
      <c r="X1145" s="2"/>
      <c r="Y1145" s="36"/>
      <c r="AC1145" s="2"/>
      <c r="AD1145" s="2"/>
      <c r="AE1145" s="2"/>
      <c r="AF1145" s="36"/>
    </row>
    <row r="1146" spans="3:32">
      <c r="C1146" s="2"/>
      <c r="E1146" s="2"/>
      <c r="F1146" s="2"/>
      <c r="G1146" s="2"/>
      <c r="Q1146" s="2"/>
      <c r="R1146" s="4"/>
      <c r="S1146" s="4"/>
      <c r="T1146" s="4"/>
      <c r="V1146" s="2"/>
      <c r="W1146" s="2"/>
      <c r="X1146" s="2"/>
      <c r="Y1146" s="36"/>
      <c r="AC1146" s="2"/>
      <c r="AD1146" s="2"/>
      <c r="AE1146" s="2"/>
      <c r="AF1146" s="36"/>
    </row>
    <row r="1147" spans="3:32">
      <c r="C1147" s="2"/>
      <c r="E1147" s="2"/>
      <c r="F1147" s="2"/>
      <c r="G1147" s="2"/>
      <c r="Q1147" s="2"/>
      <c r="R1147" s="4"/>
      <c r="S1147" s="4"/>
      <c r="T1147" s="4"/>
      <c r="V1147" s="2"/>
      <c r="W1147" s="2"/>
      <c r="X1147" s="2"/>
      <c r="Y1147" s="36"/>
      <c r="AC1147" s="2"/>
      <c r="AD1147" s="2"/>
      <c r="AE1147" s="2"/>
      <c r="AF1147" s="36"/>
    </row>
    <row r="1148" spans="3:32">
      <c r="C1148" s="2"/>
      <c r="E1148" s="2"/>
      <c r="F1148" s="2"/>
      <c r="G1148" s="2"/>
      <c r="Q1148" s="2"/>
      <c r="R1148" s="4"/>
      <c r="S1148" s="4"/>
      <c r="T1148" s="4"/>
      <c r="V1148" s="2"/>
      <c r="W1148" s="2"/>
      <c r="X1148" s="2"/>
      <c r="Y1148" s="36"/>
      <c r="AC1148" s="2"/>
      <c r="AD1148" s="2"/>
      <c r="AE1148" s="2"/>
      <c r="AF1148" s="36"/>
    </row>
    <row r="1149" spans="3:32">
      <c r="C1149" s="2"/>
      <c r="E1149" s="2"/>
      <c r="F1149" s="2"/>
      <c r="G1149" s="2"/>
      <c r="Q1149" s="2"/>
      <c r="R1149" s="4"/>
      <c r="S1149" s="4"/>
      <c r="T1149" s="4"/>
      <c r="V1149" s="2"/>
      <c r="W1149" s="2"/>
      <c r="X1149" s="2"/>
      <c r="Y1149" s="36"/>
      <c r="AC1149" s="2"/>
      <c r="AD1149" s="2"/>
      <c r="AE1149" s="2"/>
      <c r="AF1149" s="36"/>
    </row>
    <row r="1150" spans="3:32">
      <c r="C1150" s="2"/>
      <c r="E1150" s="2"/>
      <c r="F1150" s="2"/>
      <c r="G1150" s="2"/>
      <c r="Q1150" s="2"/>
      <c r="R1150" s="4"/>
      <c r="S1150" s="4"/>
      <c r="T1150" s="4"/>
      <c r="V1150" s="2"/>
      <c r="W1150" s="2"/>
      <c r="X1150" s="2"/>
      <c r="Y1150" s="36"/>
      <c r="AC1150" s="2"/>
      <c r="AD1150" s="2"/>
      <c r="AE1150" s="2"/>
      <c r="AF1150" s="36"/>
    </row>
    <row r="1151" spans="3:32">
      <c r="C1151" s="2"/>
      <c r="E1151" s="2"/>
      <c r="F1151" s="2"/>
      <c r="G1151" s="2"/>
      <c r="Q1151" s="2"/>
      <c r="R1151" s="4"/>
      <c r="S1151" s="4"/>
      <c r="T1151" s="4"/>
      <c r="V1151" s="2"/>
      <c r="W1151" s="2"/>
      <c r="X1151" s="2"/>
      <c r="Y1151" s="36"/>
      <c r="AC1151" s="2"/>
      <c r="AD1151" s="2"/>
      <c r="AE1151" s="2"/>
      <c r="AF1151" s="36"/>
    </row>
    <row r="1152" spans="3:32">
      <c r="C1152" s="2"/>
      <c r="E1152" s="2"/>
      <c r="F1152" s="2"/>
      <c r="G1152" s="2"/>
      <c r="Q1152" s="2"/>
      <c r="R1152" s="4"/>
      <c r="S1152" s="4"/>
      <c r="T1152" s="4"/>
      <c r="V1152" s="2"/>
      <c r="W1152" s="2"/>
      <c r="X1152" s="2"/>
      <c r="Y1152" s="36"/>
      <c r="AC1152" s="2"/>
      <c r="AD1152" s="2"/>
      <c r="AE1152" s="2"/>
      <c r="AF1152" s="36"/>
    </row>
    <row r="1153" spans="3:32">
      <c r="C1153" s="2"/>
      <c r="E1153" s="2"/>
      <c r="F1153" s="2"/>
      <c r="G1153" s="2"/>
      <c r="Q1153" s="2"/>
      <c r="R1153" s="4"/>
      <c r="S1153" s="4"/>
      <c r="T1153" s="4"/>
      <c r="V1153" s="2"/>
      <c r="W1153" s="2"/>
      <c r="X1153" s="2"/>
      <c r="Y1153" s="36"/>
      <c r="AC1153" s="2"/>
      <c r="AD1153" s="2"/>
      <c r="AE1153" s="2"/>
      <c r="AF1153" s="36"/>
    </row>
    <row r="1154" spans="3:32">
      <c r="C1154" s="2"/>
      <c r="E1154" s="2"/>
      <c r="F1154" s="2"/>
      <c r="G1154" s="2"/>
      <c r="Q1154" s="2"/>
      <c r="R1154" s="4"/>
      <c r="S1154" s="4"/>
      <c r="T1154" s="4"/>
      <c r="V1154" s="2"/>
      <c r="W1154" s="2"/>
      <c r="X1154" s="2"/>
      <c r="Y1154" s="36"/>
      <c r="AC1154" s="2"/>
      <c r="AD1154" s="2"/>
      <c r="AE1154" s="2"/>
      <c r="AF1154" s="36"/>
    </row>
    <row r="1155" spans="3:32">
      <c r="C1155" s="2"/>
      <c r="E1155" s="2"/>
      <c r="F1155" s="2"/>
      <c r="G1155" s="2"/>
      <c r="Q1155" s="2"/>
      <c r="R1155" s="4"/>
      <c r="S1155" s="4"/>
      <c r="T1155" s="4"/>
      <c r="V1155" s="2"/>
      <c r="W1155" s="2"/>
      <c r="X1155" s="2"/>
      <c r="Y1155" s="36"/>
      <c r="AC1155" s="2"/>
      <c r="AD1155" s="2"/>
      <c r="AE1155" s="2"/>
      <c r="AF1155" s="36"/>
    </row>
    <row r="1156" spans="3:32">
      <c r="C1156" s="2"/>
      <c r="E1156" s="2"/>
      <c r="F1156" s="2"/>
      <c r="G1156" s="2"/>
      <c r="Q1156" s="2"/>
      <c r="R1156" s="4"/>
      <c r="S1156" s="4"/>
      <c r="T1156" s="4"/>
      <c r="V1156" s="2"/>
      <c r="W1156" s="2"/>
      <c r="X1156" s="2"/>
      <c r="Y1156" s="36"/>
      <c r="AC1156" s="2"/>
      <c r="AD1156" s="2"/>
      <c r="AE1156" s="2"/>
      <c r="AF1156" s="36"/>
    </row>
    <row r="1157" spans="3:32">
      <c r="C1157" s="2"/>
      <c r="E1157" s="2"/>
      <c r="F1157" s="2"/>
      <c r="G1157" s="2"/>
      <c r="Q1157" s="2"/>
      <c r="R1157" s="4"/>
      <c r="S1157" s="4"/>
      <c r="T1157" s="4"/>
      <c r="V1157" s="2"/>
      <c r="W1157" s="2"/>
      <c r="X1157" s="2"/>
      <c r="Y1157" s="36"/>
      <c r="AC1157" s="2"/>
      <c r="AD1157" s="2"/>
      <c r="AE1157" s="2"/>
      <c r="AF1157" s="36"/>
    </row>
    <row r="1158" spans="3:32">
      <c r="C1158" s="2"/>
      <c r="E1158" s="2"/>
      <c r="F1158" s="2"/>
      <c r="G1158" s="2"/>
      <c r="Q1158" s="2"/>
      <c r="R1158" s="4"/>
      <c r="S1158" s="4"/>
      <c r="T1158" s="4"/>
      <c r="V1158" s="2"/>
      <c r="W1158" s="2"/>
      <c r="X1158" s="2"/>
      <c r="Y1158" s="36"/>
      <c r="AC1158" s="2"/>
      <c r="AD1158" s="2"/>
      <c r="AE1158" s="2"/>
      <c r="AF1158" s="36"/>
    </row>
    <row r="1159" spans="3:32">
      <c r="C1159" s="2"/>
      <c r="E1159" s="2"/>
      <c r="F1159" s="2"/>
      <c r="G1159" s="2"/>
      <c r="Q1159" s="2"/>
      <c r="R1159" s="4"/>
      <c r="S1159" s="4"/>
      <c r="T1159" s="4"/>
      <c r="V1159" s="2"/>
      <c r="W1159" s="2"/>
      <c r="X1159" s="2"/>
      <c r="Y1159" s="36"/>
      <c r="AC1159" s="2"/>
      <c r="AD1159" s="2"/>
      <c r="AE1159" s="2"/>
      <c r="AF1159" s="36"/>
    </row>
    <row r="1160" spans="3:32">
      <c r="C1160" s="2"/>
      <c r="E1160" s="2"/>
      <c r="F1160" s="2"/>
      <c r="G1160" s="2"/>
      <c r="Q1160" s="2"/>
      <c r="R1160" s="4"/>
      <c r="S1160" s="4"/>
      <c r="T1160" s="4"/>
      <c r="V1160" s="2"/>
      <c r="W1160" s="2"/>
      <c r="X1160" s="2"/>
      <c r="Y1160" s="36"/>
      <c r="AC1160" s="2"/>
      <c r="AD1160" s="2"/>
      <c r="AE1160" s="2"/>
      <c r="AF1160" s="36"/>
    </row>
    <row r="1161" spans="3:32">
      <c r="C1161" s="2"/>
      <c r="E1161" s="2"/>
      <c r="F1161" s="2"/>
      <c r="G1161" s="2"/>
      <c r="Q1161" s="2"/>
      <c r="R1161" s="4"/>
      <c r="S1161" s="4"/>
      <c r="T1161" s="4"/>
      <c r="V1161" s="2"/>
      <c r="W1161" s="2"/>
      <c r="X1161" s="2"/>
      <c r="Y1161" s="36"/>
      <c r="AC1161" s="2"/>
      <c r="AD1161" s="2"/>
      <c r="AE1161" s="2"/>
      <c r="AF1161" s="36"/>
    </row>
    <row r="1162" spans="3:32">
      <c r="C1162" s="2"/>
      <c r="E1162" s="2"/>
      <c r="F1162" s="2"/>
      <c r="G1162" s="2"/>
      <c r="Q1162" s="2"/>
      <c r="R1162" s="4"/>
      <c r="S1162" s="4"/>
      <c r="T1162" s="4"/>
      <c r="V1162" s="2"/>
      <c r="W1162" s="2"/>
      <c r="X1162" s="2"/>
      <c r="Y1162" s="36"/>
      <c r="AC1162" s="2"/>
      <c r="AD1162" s="2"/>
      <c r="AE1162" s="2"/>
      <c r="AF1162" s="36"/>
    </row>
    <row r="1163" spans="3:32">
      <c r="C1163" s="2"/>
      <c r="E1163" s="2"/>
      <c r="F1163" s="2"/>
      <c r="G1163" s="2"/>
      <c r="Q1163" s="2"/>
      <c r="R1163" s="4"/>
      <c r="S1163" s="4"/>
      <c r="T1163" s="4"/>
      <c r="V1163" s="2"/>
      <c r="W1163" s="2"/>
      <c r="X1163" s="2"/>
      <c r="Y1163" s="36"/>
      <c r="AC1163" s="2"/>
      <c r="AD1163" s="2"/>
      <c r="AE1163" s="2"/>
      <c r="AF1163" s="36"/>
    </row>
    <row r="1164" spans="3:32">
      <c r="C1164" s="2"/>
      <c r="E1164" s="2"/>
      <c r="F1164" s="2"/>
      <c r="G1164" s="2"/>
      <c r="Q1164" s="2"/>
      <c r="R1164" s="4"/>
      <c r="S1164" s="4"/>
      <c r="T1164" s="4"/>
      <c r="V1164" s="2"/>
      <c r="W1164" s="2"/>
      <c r="X1164" s="2"/>
      <c r="Y1164" s="36"/>
      <c r="AC1164" s="2"/>
      <c r="AD1164" s="2"/>
      <c r="AE1164" s="2"/>
      <c r="AF1164" s="36"/>
    </row>
    <row r="1165" spans="3:32">
      <c r="C1165" s="2"/>
      <c r="E1165" s="2"/>
      <c r="F1165" s="2"/>
      <c r="G1165" s="2"/>
      <c r="Q1165" s="2"/>
      <c r="R1165" s="4"/>
      <c r="S1165" s="4"/>
      <c r="T1165" s="4"/>
      <c r="V1165" s="2"/>
      <c r="W1165" s="2"/>
      <c r="X1165" s="2"/>
      <c r="Y1165" s="36"/>
      <c r="AC1165" s="2"/>
      <c r="AD1165" s="2"/>
      <c r="AE1165" s="2"/>
      <c r="AF1165" s="36"/>
    </row>
    <row r="1166" spans="3:32">
      <c r="C1166" s="2"/>
      <c r="E1166" s="2"/>
      <c r="F1166" s="2"/>
      <c r="G1166" s="2"/>
      <c r="Q1166" s="2"/>
      <c r="R1166" s="4"/>
      <c r="S1166" s="4"/>
      <c r="T1166" s="4"/>
      <c r="V1166" s="2"/>
      <c r="W1166" s="2"/>
      <c r="X1166" s="2"/>
      <c r="Y1166" s="36"/>
      <c r="AC1166" s="2"/>
      <c r="AD1166" s="2"/>
      <c r="AE1166" s="2"/>
      <c r="AF1166" s="36"/>
    </row>
    <row r="1167" spans="3:32">
      <c r="C1167" s="2"/>
      <c r="E1167" s="2"/>
      <c r="F1167" s="2"/>
      <c r="G1167" s="2"/>
      <c r="Q1167" s="2"/>
      <c r="R1167" s="4"/>
      <c r="S1167" s="4"/>
      <c r="T1167" s="4"/>
      <c r="V1167" s="2"/>
      <c r="W1167" s="2"/>
      <c r="X1167" s="2"/>
      <c r="Y1167" s="36"/>
      <c r="AC1167" s="2"/>
      <c r="AD1167" s="2"/>
      <c r="AE1167" s="2"/>
      <c r="AF1167" s="36"/>
    </row>
    <row r="1168" spans="3:32">
      <c r="C1168" s="2"/>
      <c r="E1168" s="2"/>
      <c r="F1168" s="2"/>
      <c r="G1168" s="2"/>
      <c r="Q1168" s="2"/>
      <c r="R1168" s="4"/>
      <c r="S1168" s="4"/>
      <c r="T1168" s="4"/>
      <c r="V1168" s="2"/>
      <c r="W1168" s="2"/>
      <c r="X1168" s="2"/>
      <c r="Y1168" s="36"/>
      <c r="AC1168" s="2"/>
      <c r="AD1168" s="2"/>
      <c r="AE1168" s="2"/>
      <c r="AF1168" s="36"/>
    </row>
    <row r="1169" spans="3:32">
      <c r="C1169" s="2"/>
      <c r="E1169" s="2"/>
      <c r="F1169" s="2"/>
      <c r="G1169" s="2"/>
      <c r="Q1169" s="2"/>
      <c r="R1169" s="4"/>
      <c r="S1169" s="4"/>
      <c r="T1169" s="4"/>
      <c r="V1169" s="2"/>
      <c r="W1169" s="2"/>
      <c r="X1169" s="2"/>
      <c r="Y1169" s="36"/>
      <c r="AC1169" s="2"/>
      <c r="AD1169" s="2"/>
      <c r="AE1169" s="2"/>
      <c r="AF1169" s="36"/>
    </row>
    <row r="1170" spans="3:32">
      <c r="C1170" s="2"/>
      <c r="E1170" s="2"/>
      <c r="F1170" s="2"/>
      <c r="G1170" s="2"/>
      <c r="Q1170" s="2"/>
      <c r="R1170" s="4"/>
      <c r="S1170" s="4"/>
      <c r="T1170" s="4"/>
      <c r="V1170" s="2"/>
      <c r="W1170" s="2"/>
      <c r="X1170" s="2"/>
      <c r="Y1170" s="36"/>
      <c r="AC1170" s="2"/>
      <c r="AD1170" s="2"/>
      <c r="AE1170" s="2"/>
      <c r="AF1170" s="36"/>
    </row>
    <row r="1171" spans="3:32">
      <c r="C1171" s="2"/>
      <c r="E1171" s="2"/>
      <c r="F1171" s="2"/>
      <c r="G1171" s="2"/>
      <c r="Q1171" s="2"/>
      <c r="R1171" s="4"/>
      <c r="S1171" s="4"/>
      <c r="T1171" s="4"/>
      <c r="V1171" s="2"/>
      <c r="W1171" s="2"/>
      <c r="X1171" s="2"/>
      <c r="Y1171" s="36"/>
      <c r="AC1171" s="2"/>
      <c r="AD1171" s="2"/>
      <c r="AE1171" s="2"/>
      <c r="AF1171" s="36"/>
    </row>
    <row r="1172" spans="3:32">
      <c r="C1172" s="2"/>
      <c r="E1172" s="2"/>
      <c r="F1172" s="2"/>
      <c r="G1172" s="2"/>
      <c r="Q1172" s="2"/>
      <c r="R1172" s="4"/>
      <c r="S1172" s="4"/>
      <c r="T1172" s="4"/>
      <c r="V1172" s="2"/>
      <c r="W1172" s="2"/>
      <c r="X1172" s="2"/>
      <c r="Y1172" s="36"/>
      <c r="AC1172" s="2"/>
      <c r="AD1172" s="2"/>
      <c r="AE1172" s="2"/>
      <c r="AF1172" s="36"/>
    </row>
    <row r="1173" spans="3:32">
      <c r="C1173" s="2"/>
      <c r="E1173" s="2"/>
      <c r="F1173" s="2"/>
      <c r="G1173" s="2"/>
      <c r="Q1173" s="2"/>
      <c r="R1173" s="4"/>
      <c r="S1173" s="4"/>
      <c r="T1173" s="4"/>
      <c r="V1173" s="2"/>
      <c r="W1173" s="2"/>
      <c r="X1173" s="2"/>
      <c r="Y1173" s="36"/>
      <c r="AC1173" s="2"/>
      <c r="AD1173" s="2"/>
      <c r="AE1173" s="2"/>
      <c r="AF1173" s="36"/>
    </row>
    <row r="1174" spans="3:32">
      <c r="C1174" s="2"/>
      <c r="E1174" s="2"/>
      <c r="F1174" s="2"/>
      <c r="G1174" s="2"/>
      <c r="Q1174" s="2"/>
      <c r="R1174" s="4"/>
      <c r="S1174" s="4"/>
      <c r="T1174" s="4"/>
      <c r="V1174" s="2"/>
      <c r="W1174" s="2"/>
      <c r="X1174" s="2"/>
      <c r="Y1174" s="36"/>
      <c r="AC1174" s="2"/>
      <c r="AD1174" s="2"/>
      <c r="AE1174" s="2"/>
      <c r="AF1174" s="36"/>
    </row>
    <row r="1175" spans="3:32">
      <c r="C1175" s="2"/>
      <c r="E1175" s="2"/>
      <c r="F1175" s="2"/>
      <c r="G1175" s="2"/>
      <c r="Q1175" s="2"/>
      <c r="R1175" s="4"/>
      <c r="S1175" s="4"/>
      <c r="T1175" s="4"/>
      <c r="V1175" s="2"/>
      <c r="W1175" s="2"/>
      <c r="X1175" s="2"/>
      <c r="Y1175" s="36"/>
      <c r="AC1175" s="2"/>
      <c r="AD1175" s="2"/>
      <c r="AE1175" s="2"/>
      <c r="AF1175" s="36"/>
    </row>
    <row r="1176" spans="3:32">
      <c r="C1176" s="2"/>
      <c r="E1176" s="2"/>
      <c r="F1176" s="2"/>
      <c r="G1176" s="2"/>
      <c r="Q1176" s="2"/>
      <c r="R1176" s="4"/>
      <c r="S1176" s="4"/>
      <c r="T1176" s="4"/>
      <c r="V1176" s="2"/>
      <c r="W1176" s="2"/>
      <c r="X1176" s="2"/>
      <c r="Y1176" s="36"/>
      <c r="AC1176" s="2"/>
      <c r="AD1176" s="2"/>
      <c r="AE1176" s="2"/>
      <c r="AF1176" s="36"/>
    </row>
    <row r="1177" spans="3:32">
      <c r="C1177" s="2"/>
      <c r="E1177" s="2"/>
      <c r="F1177" s="2"/>
      <c r="G1177" s="2"/>
      <c r="Q1177" s="2"/>
      <c r="R1177" s="4"/>
      <c r="S1177" s="4"/>
      <c r="T1177" s="4"/>
      <c r="V1177" s="2"/>
      <c r="W1177" s="2"/>
      <c r="X1177" s="2"/>
      <c r="Y1177" s="36"/>
      <c r="AC1177" s="2"/>
      <c r="AD1177" s="2"/>
      <c r="AE1177" s="2"/>
      <c r="AF1177" s="36"/>
    </row>
    <row r="1178" spans="3:32">
      <c r="C1178" s="2"/>
      <c r="E1178" s="2"/>
      <c r="F1178" s="2"/>
      <c r="G1178" s="2"/>
      <c r="Q1178" s="2"/>
      <c r="R1178" s="4"/>
      <c r="S1178" s="4"/>
      <c r="T1178" s="4"/>
      <c r="V1178" s="2"/>
      <c r="W1178" s="2"/>
      <c r="X1178" s="2"/>
      <c r="Y1178" s="36"/>
      <c r="AC1178" s="2"/>
      <c r="AD1178" s="2"/>
      <c r="AE1178" s="2"/>
      <c r="AF1178" s="36"/>
    </row>
    <row r="1179" spans="3:32">
      <c r="C1179" s="2"/>
      <c r="E1179" s="2"/>
      <c r="F1179" s="2"/>
      <c r="G1179" s="2"/>
      <c r="Q1179" s="2"/>
      <c r="R1179" s="4"/>
      <c r="S1179" s="4"/>
      <c r="T1179" s="4"/>
      <c r="V1179" s="2"/>
      <c r="W1179" s="2"/>
      <c r="X1179" s="2"/>
      <c r="Y1179" s="36"/>
      <c r="AC1179" s="2"/>
      <c r="AD1179" s="2"/>
      <c r="AE1179" s="2"/>
      <c r="AF1179" s="36"/>
    </row>
    <row r="1180" spans="3:32">
      <c r="C1180" s="2"/>
      <c r="E1180" s="2"/>
      <c r="F1180" s="2"/>
      <c r="G1180" s="2"/>
      <c r="Q1180" s="2"/>
      <c r="R1180" s="4"/>
      <c r="S1180" s="4"/>
      <c r="T1180" s="4"/>
      <c r="V1180" s="2"/>
      <c r="W1180" s="2"/>
      <c r="X1180" s="2"/>
      <c r="Y1180" s="36"/>
      <c r="AC1180" s="2"/>
      <c r="AD1180" s="2"/>
      <c r="AE1180" s="2"/>
      <c r="AF1180" s="36"/>
    </row>
    <row r="1181" spans="3:32">
      <c r="C1181" s="2"/>
      <c r="E1181" s="2"/>
      <c r="F1181" s="2"/>
      <c r="G1181" s="2"/>
      <c r="Q1181" s="2"/>
      <c r="R1181" s="4"/>
      <c r="S1181" s="4"/>
      <c r="T1181" s="4"/>
      <c r="V1181" s="2"/>
      <c r="W1181" s="2"/>
      <c r="X1181" s="2"/>
      <c r="Y1181" s="36"/>
      <c r="AC1181" s="2"/>
      <c r="AD1181" s="2"/>
      <c r="AE1181" s="2"/>
      <c r="AF1181" s="36"/>
    </row>
    <row r="1182" spans="3:32">
      <c r="C1182" s="2"/>
      <c r="E1182" s="2"/>
      <c r="F1182" s="2"/>
      <c r="G1182" s="2"/>
      <c r="Q1182" s="2"/>
      <c r="R1182" s="4"/>
      <c r="S1182" s="4"/>
      <c r="T1182" s="4"/>
      <c r="V1182" s="2"/>
      <c r="W1182" s="2"/>
      <c r="X1182" s="2"/>
      <c r="Y1182" s="36"/>
      <c r="AC1182" s="2"/>
      <c r="AD1182" s="2"/>
      <c r="AE1182" s="2"/>
      <c r="AF1182" s="36"/>
    </row>
    <row r="1183" spans="3:32">
      <c r="C1183" s="2"/>
      <c r="E1183" s="2"/>
      <c r="F1183" s="2"/>
      <c r="G1183" s="2"/>
      <c r="Q1183" s="2"/>
      <c r="R1183" s="4"/>
      <c r="S1183" s="4"/>
      <c r="T1183" s="4"/>
      <c r="V1183" s="2"/>
      <c r="W1183" s="2"/>
      <c r="X1183" s="2"/>
      <c r="Y1183" s="36"/>
      <c r="AC1183" s="2"/>
      <c r="AD1183" s="2"/>
      <c r="AE1183" s="2"/>
      <c r="AF1183" s="36"/>
    </row>
    <row r="1184" spans="3:32">
      <c r="C1184" s="2"/>
      <c r="E1184" s="2"/>
      <c r="F1184" s="2"/>
      <c r="G1184" s="2"/>
      <c r="Q1184" s="2"/>
      <c r="R1184" s="4"/>
      <c r="S1184" s="4"/>
      <c r="T1184" s="4"/>
      <c r="V1184" s="2"/>
      <c r="W1184" s="2"/>
      <c r="X1184" s="2"/>
      <c r="Y1184" s="36"/>
      <c r="AC1184" s="2"/>
      <c r="AD1184" s="2"/>
      <c r="AE1184" s="2"/>
      <c r="AF1184" s="36"/>
    </row>
    <row r="1185" spans="3:32">
      <c r="C1185" s="2"/>
      <c r="E1185" s="2"/>
      <c r="F1185" s="2"/>
      <c r="G1185" s="2"/>
      <c r="Q1185" s="2"/>
      <c r="R1185" s="4"/>
      <c r="S1185" s="4"/>
      <c r="T1185" s="4"/>
      <c r="V1185" s="2"/>
      <c r="W1185" s="2"/>
      <c r="X1185" s="2"/>
      <c r="Y1185" s="36"/>
      <c r="AC1185" s="2"/>
      <c r="AD1185" s="2"/>
      <c r="AE1185" s="2"/>
      <c r="AF1185" s="36"/>
    </row>
    <row r="1186" spans="3:32">
      <c r="C1186" s="2"/>
      <c r="E1186" s="2"/>
      <c r="F1186" s="2"/>
      <c r="G1186" s="2"/>
      <c r="Q1186" s="2"/>
      <c r="R1186" s="4"/>
      <c r="S1186" s="4"/>
      <c r="T1186" s="4"/>
      <c r="V1186" s="2"/>
      <c r="W1186" s="2"/>
      <c r="X1186" s="2"/>
      <c r="Y1186" s="36"/>
      <c r="AC1186" s="2"/>
      <c r="AD1186" s="2"/>
      <c r="AE1186" s="2"/>
      <c r="AF1186" s="36"/>
    </row>
    <row r="1187" spans="3:32">
      <c r="C1187" s="2"/>
      <c r="E1187" s="2"/>
      <c r="F1187" s="2"/>
      <c r="G1187" s="2"/>
      <c r="Q1187" s="2"/>
      <c r="R1187" s="4"/>
      <c r="S1187" s="4"/>
      <c r="T1187" s="4"/>
      <c r="V1187" s="2"/>
      <c r="W1187" s="2"/>
      <c r="X1187" s="2"/>
      <c r="Y1187" s="36"/>
      <c r="AC1187" s="2"/>
      <c r="AD1187" s="2"/>
      <c r="AE1187" s="2"/>
      <c r="AF1187" s="36"/>
    </row>
    <row r="1188" spans="3:32">
      <c r="C1188" s="2"/>
      <c r="E1188" s="2"/>
      <c r="F1188" s="2"/>
      <c r="G1188" s="2"/>
      <c r="Q1188" s="2"/>
      <c r="R1188" s="4"/>
      <c r="S1188" s="4"/>
      <c r="T1188" s="4"/>
      <c r="V1188" s="2"/>
      <c r="W1188" s="2"/>
      <c r="X1188" s="2"/>
      <c r="Y1188" s="36"/>
      <c r="AC1188" s="2"/>
      <c r="AD1188" s="2"/>
      <c r="AE1188" s="2"/>
      <c r="AF1188" s="36"/>
    </row>
    <row r="1189" spans="3:32">
      <c r="C1189" s="2"/>
      <c r="E1189" s="2"/>
      <c r="F1189" s="2"/>
      <c r="G1189" s="2"/>
      <c r="Q1189" s="2"/>
      <c r="R1189" s="4"/>
      <c r="S1189" s="4"/>
      <c r="T1189" s="4"/>
      <c r="V1189" s="2"/>
      <c r="W1189" s="2"/>
      <c r="X1189" s="2"/>
      <c r="Y1189" s="36"/>
      <c r="AC1189" s="2"/>
      <c r="AD1189" s="2"/>
      <c r="AE1189" s="2"/>
      <c r="AF1189" s="36"/>
    </row>
    <row r="1190" spans="3:32">
      <c r="C1190" s="2"/>
      <c r="E1190" s="2"/>
      <c r="F1190" s="2"/>
      <c r="G1190" s="2"/>
      <c r="Q1190" s="2"/>
      <c r="R1190" s="4"/>
      <c r="S1190" s="4"/>
      <c r="T1190" s="4"/>
      <c r="V1190" s="2"/>
      <c r="W1190" s="2"/>
      <c r="X1190" s="2"/>
      <c r="Y1190" s="36"/>
      <c r="AC1190" s="2"/>
      <c r="AD1190" s="2"/>
      <c r="AE1190" s="2"/>
      <c r="AF1190" s="36"/>
    </row>
    <row r="1191" spans="3:32">
      <c r="C1191" s="2"/>
      <c r="E1191" s="2"/>
      <c r="F1191" s="2"/>
      <c r="G1191" s="2"/>
      <c r="Q1191" s="2"/>
      <c r="R1191" s="4"/>
      <c r="S1191" s="4"/>
      <c r="T1191" s="4"/>
      <c r="V1191" s="2"/>
      <c r="W1191" s="2"/>
      <c r="X1191" s="2"/>
      <c r="Y1191" s="36"/>
      <c r="AC1191" s="2"/>
      <c r="AD1191" s="2"/>
      <c r="AE1191" s="2"/>
      <c r="AF1191" s="36"/>
    </row>
    <row r="1192" spans="3:32">
      <c r="C1192" s="2"/>
      <c r="E1192" s="2"/>
      <c r="F1192" s="2"/>
      <c r="G1192" s="2"/>
      <c r="Q1192" s="2"/>
      <c r="R1192" s="4"/>
      <c r="S1192" s="4"/>
      <c r="T1192" s="4"/>
      <c r="V1192" s="2"/>
      <c r="W1192" s="2"/>
      <c r="X1192" s="2"/>
      <c r="Y1192" s="36"/>
      <c r="AC1192" s="2"/>
      <c r="AD1192" s="2"/>
      <c r="AE1192" s="2"/>
      <c r="AF1192" s="36"/>
    </row>
    <row r="1193" spans="3:32">
      <c r="C1193" s="2"/>
      <c r="E1193" s="2"/>
      <c r="F1193" s="2"/>
      <c r="G1193" s="2"/>
      <c r="Q1193" s="2"/>
      <c r="R1193" s="4"/>
      <c r="S1193" s="4"/>
      <c r="T1193" s="4"/>
      <c r="V1193" s="2"/>
      <c r="W1193" s="2"/>
      <c r="X1193" s="2"/>
      <c r="Y1193" s="36"/>
      <c r="AC1193" s="2"/>
      <c r="AD1193" s="2"/>
      <c r="AE1193" s="2"/>
      <c r="AF1193" s="36"/>
    </row>
    <row r="1194" spans="3:32">
      <c r="C1194" s="2"/>
      <c r="E1194" s="2"/>
      <c r="F1194" s="2"/>
      <c r="G1194" s="2"/>
      <c r="Q1194" s="2"/>
      <c r="R1194" s="4"/>
      <c r="S1194" s="4"/>
      <c r="T1194" s="4"/>
      <c r="V1194" s="2"/>
      <c r="W1194" s="2"/>
      <c r="X1194" s="2"/>
      <c r="Y1194" s="36"/>
      <c r="AC1194" s="2"/>
      <c r="AD1194" s="2"/>
      <c r="AE1194" s="2"/>
      <c r="AF1194" s="36"/>
    </row>
    <row r="1195" spans="3:32">
      <c r="C1195" s="2"/>
      <c r="E1195" s="2"/>
      <c r="F1195" s="2"/>
      <c r="G1195" s="2"/>
      <c r="Q1195" s="2"/>
      <c r="R1195" s="4"/>
      <c r="S1195" s="4"/>
      <c r="T1195" s="4"/>
      <c r="V1195" s="2"/>
      <c r="W1195" s="2"/>
      <c r="X1195" s="2"/>
      <c r="Y1195" s="36"/>
      <c r="AC1195" s="2"/>
      <c r="AD1195" s="2"/>
      <c r="AE1195" s="2"/>
      <c r="AF1195" s="36"/>
    </row>
    <row r="1196" spans="3:32">
      <c r="C1196" s="2"/>
      <c r="E1196" s="2"/>
      <c r="F1196" s="2"/>
      <c r="G1196" s="2"/>
      <c r="Q1196" s="2"/>
      <c r="R1196" s="4"/>
      <c r="S1196" s="4"/>
      <c r="T1196" s="4"/>
      <c r="V1196" s="2"/>
      <c r="W1196" s="2"/>
      <c r="X1196" s="2"/>
      <c r="Y1196" s="36"/>
      <c r="AC1196" s="2"/>
      <c r="AD1196" s="2"/>
      <c r="AE1196" s="2"/>
      <c r="AF1196" s="36"/>
    </row>
    <row r="1197" spans="3:32">
      <c r="C1197" s="2"/>
      <c r="E1197" s="2"/>
      <c r="F1197" s="2"/>
      <c r="G1197" s="2"/>
      <c r="Q1197" s="2"/>
      <c r="R1197" s="4"/>
      <c r="S1197" s="4"/>
      <c r="T1197" s="4"/>
      <c r="V1197" s="2"/>
      <c r="W1197" s="2"/>
      <c r="X1197" s="2"/>
      <c r="Y1197" s="36"/>
      <c r="AC1197" s="2"/>
      <c r="AD1197" s="2"/>
      <c r="AE1197" s="2"/>
      <c r="AF1197" s="36"/>
    </row>
    <row r="1198" spans="3:32">
      <c r="C1198" s="2"/>
      <c r="E1198" s="2"/>
      <c r="F1198" s="2"/>
      <c r="G1198" s="2"/>
      <c r="Q1198" s="2"/>
      <c r="R1198" s="4"/>
      <c r="S1198" s="4"/>
      <c r="T1198" s="4"/>
      <c r="V1198" s="2"/>
      <c r="W1198" s="2"/>
      <c r="X1198" s="2"/>
      <c r="Y1198" s="36"/>
      <c r="AC1198" s="2"/>
      <c r="AD1198" s="2"/>
      <c r="AE1198" s="2"/>
      <c r="AF1198" s="36"/>
    </row>
    <row r="1199" spans="3:32">
      <c r="C1199" s="2"/>
      <c r="E1199" s="2"/>
      <c r="F1199" s="2"/>
      <c r="G1199" s="2"/>
      <c r="Q1199" s="2"/>
      <c r="R1199" s="4"/>
      <c r="S1199" s="4"/>
      <c r="T1199" s="4"/>
      <c r="V1199" s="2"/>
      <c r="W1199" s="2"/>
      <c r="X1199" s="2"/>
      <c r="Y1199" s="36"/>
      <c r="AC1199" s="2"/>
      <c r="AD1199" s="2"/>
      <c r="AE1199" s="2"/>
      <c r="AF1199" s="36"/>
    </row>
    <row r="1200" spans="3:32">
      <c r="C1200" s="2"/>
      <c r="E1200" s="2"/>
      <c r="F1200" s="2"/>
      <c r="G1200" s="2"/>
      <c r="Q1200" s="2"/>
      <c r="R1200" s="4"/>
      <c r="S1200" s="4"/>
      <c r="T1200" s="4"/>
      <c r="V1200" s="2"/>
      <c r="W1200" s="2"/>
      <c r="X1200" s="2"/>
      <c r="Y1200" s="36"/>
      <c r="AC1200" s="2"/>
      <c r="AD1200" s="2"/>
      <c r="AE1200" s="2"/>
      <c r="AF1200" s="36"/>
    </row>
    <row r="1201" spans="3:32">
      <c r="C1201" s="2"/>
      <c r="E1201" s="2"/>
      <c r="F1201" s="2"/>
      <c r="G1201" s="2"/>
      <c r="Q1201" s="2"/>
      <c r="R1201" s="4"/>
      <c r="S1201" s="4"/>
      <c r="T1201" s="4"/>
      <c r="V1201" s="2"/>
      <c r="W1201" s="2"/>
      <c r="X1201" s="2"/>
      <c r="Y1201" s="36"/>
      <c r="AC1201" s="2"/>
      <c r="AD1201" s="2"/>
      <c r="AE1201" s="2"/>
      <c r="AF1201" s="36"/>
    </row>
    <row r="1202" spans="3:32">
      <c r="C1202" s="2"/>
      <c r="E1202" s="2"/>
      <c r="F1202" s="2"/>
      <c r="G1202" s="2"/>
      <c r="Q1202" s="2"/>
      <c r="R1202" s="4"/>
      <c r="S1202" s="4"/>
      <c r="T1202" s="4"/>
      <c r="V1202" s="2"/>
      <c r="W1202" s="2"/>
      <c r="X1202" s="2"/>
      <c r="Y1202" s="36"/>
      <c r="AC1202" s="2"/>
      <c r="AD1202" s="2"/>
      <c r="AE1202" s="2"/>
      <c r="AF1202" s="36"/>
    </row>
    <row r="1203" spans="3:32">
      <c r="C1203" s="2"/>
      <c r="E1203" s="2"/>
      <c r="F1203" s="2"/>
      <c r="G1203" s="2"/>
      <c r="Q1203" s="2"/>
      <c r="R1203" s="4"/>
      <c r="S1203" s="4"/>
      <c r="T1203" s="4"/>
      <c r="V1203" s="2"/>
      <c r="W1203" s="2"/>
      <c r="X1203" s="2"/>
      <c r="Y1203" s="36"/>
      <c r="AC1203" s="2"/>
      <c r="AD1203" s="2"/>
      <c r="AE1203" s="2"/>
      <c r="AF1203" s="36"/>
    </row>
    <row r="1204" spans="3:32">
      <c r="C1204" s="2"/>
      <c r="E1204" s="2"/>
      <c r="F1204" s="2"/>
      <c r="G1204" s="2"/>
      <c r="Q1204" s="2"/>
      <c r="R1204" s="4"/>
      <c r="S1204" s="4"/>
      <c r="T1204" s="4"/>
      <c r="V1204" s="2"/>
      <c r="W1204" s="2"/>
      <c r="X1204" s="2"/>
      <c r="Y1204" s="36"/>
      <c r="AC1204" s="2"/>
      <c r="AD1204" s="2"/>
      <c r="AE1204" s="2"/>
      <c r="AF1204" s="36"/>
    </row>
    <row r="1205" spans="3:32">
      <c r="C1205" s="2"/>
      <c r="E1205" s="2"/>
      <c r="F1205" s="2"/>
      <c r="G1205" s="2"/>
      <c r="Q1205" s="2"/>
      <c r="R1205" s="4"/>
      <c r="S1205" s="4"/>
      <c r="T1205" s="4"/>
      <c r="V1205" s="2"/>
      <c r="W1205" s="2"/>
      <c r="X1205" s="2"/>
      <c r="Y1205" s="36"/>
      <c r="AC1205" s="2"/>
      <c r="AD1205" s="2"/>
      <c r="AE1205" s="2"/>
      <c r="AF1205" s="36"/>
    </row>
    <row r="1206" spans="3:32">
      <c r="C1206" s="2"/>
      <c r="E1206" s="2"/>
      <c r="F1206" s="2"/>
      <c r="G1206" s="2"/>
      <c r="Q1206" s="2"/>
      <c r="R1206" s="4"/>
      <c r="S1206" s="4"/>
      <c r="T1206" s="4"/>
      <c r="V1206" s="2"/>
      <c r="W1206" s="2"/>
      <c r="X1206" s="2"/>
      <c r="Y1206" s="36"/>
      <c r="AC1206" s="2"/>
      <c r="AD1206" s="2"/>
      <c r="AE1206" s="2"/>
      <c r="AF1206" s="36"/>
    </row>
    <row r="1207" spans="3:32">
      <c r="C1207" s="2"/>
      <c r="E1207" s="2"/>
      <c r="F1207" s="2"/>
      <c r="G1207" s="2"/>
      <c r="Q1207" s="2"/>
      <c r="R1207" s="4"/>
      <c r="S1207" s="4"/>
      <c r="T1207" s="4"/>
      <c r="V1207" s="2"/>
      <c r="W1207" s="2"/>
      <c r="X1207" s="2"/>
      <c r="Y1207" s="36"/>
      <c r="AC1207" s="2"/>
      <c r="AD1207" s="2"/>
      <c r="AE1207" s="2"/>
      <c r="AF1207" s="36"/>
    </row>
    <row r="1208" spans="3:32">
      <c r="C1208" s="2"/>
      <c r="E1208" s="2"/>
      <c r="F1208" s="2"/>
      <c r="G1208" s="2"/>
      <c r="Q1208" s="2"/>
      <c r="R1208" s="4"/>
      <c r="S1208" s="4"/>
      <c r="T1208" s="4"/>
      <c r="V1208" s="2"/>
      <c r="W1208" s="2"/>
      <c r="X1208" s="2"/>
      <c r="Y1208" s="36"/>
      <c r="AC1208" s="2"/>
      <c r="AD1208" s="2"/>
      <c r="AE1208" s="2"/>
      <c r="AF1208" s="36"/>
    </row>
    <row r="1209" spans="3:32">
      <c r="C1209" s="2"/>
      <c r="E1209" s="2"/>
      <c r="F1209" s="2"/>
      <c r="G1209" s="2"/>
      <c r="Q1209" s="2"/>
      <c r="R1209" s="4"/>
      <c r="S1209" s="4"/>
      <c r="T1209" s="4"/>
      <c r="V1209" s="2"/>
      <c r="W1209" s="2"/>
      <c r="X1209" s="2"/>
      <c r="Y1209" s="36"/>
      <c r="AC1209" s="2"/>
      <c r="AD1209" s="2"/>
      <c r="AE1209" s="2"/>
      <c r="AF1209" s="36"/>
    </row>
    <row r="1210" spans="3:32">
      <c r="C1210" s="2"/>
      <c r="E1210" s="2"/>
      <c r="F1210" s="2"/>
      <c r="G1210" s="2"/>
      <c r="Q1210" s="2"/>
      <c r="R1210" s="4"/>
      <c r="S1210" s="4"/>
      <c r="T1210" s="4"/>
      <c r="V1210" s="2"/>
      <c r="W1210" s="2"/>
      <c r="X1210" s="2"/>
      <c r="Y1210" s="36"/>
      <c r="AC1210" s="2"/>
      <c r="AD1210" s="2"/>
      <c r="AE1210" s="2"/>
      <c r="AF1210" s="36"/>
    </row>
    <row r="1211" spans="3:32">
      <c r="C1211" s="2"/>
      <c r="E1211" s="2"/>
      <c r="F1211" s="2"/>
      <c r="G1211" s="2"/>
      <c r="Q1211" s="2"/>
      <c r="R1211" s="4"/>
      <c r="S1211" s="4"/>
      <c r="T1211" s="4"/>
      <c r="V1211" s="2"/>
      <c r="W1211" s="2"/>
      <c r="X1211" s="2"/>
      <c r="Y1211" s="36"/>
      <c r="AC1211" s="2"/>
      <c r="AD1211" s="2"/>
      <c r="AE1211" s="2"/>
      <c r="AF1211" s="36"/>
    </row>
    <row r="1212" spans="3:32">
      <c r="C1212" s="2"/>
      <c r="E1212" s="2"/>
      <c r="F1212" s="2"/>
      <c r="G1212" s="2"/>
      <c r="Q1212" s="2"/>
      <c r="R1212" s="4"/>
      <c r="S1212" s="4"/>
      <c r="T1212" s="4"/>
      <c r="V1212" s="2"/>
      <c r="W1212" s="2"/>
      <c r="X1212" s="2"/>
      <c r="Y1212" s="36"/>
      <c r="AC1212" s="2"/>
      <c r="AD1212" s="2"/>
      <c r="AE1212" s="2"/>
      <c r="AF1212" s="36"/>
    </row>
    <row r="1213" spans="3:32">
      <c r="C1213" s="2"/>
      <c r="E1213" s="2"/>
      <c r="F1213" s="2"/>
      <c r="G1213" s="2"/>
      <c r="Q1213" s="2"/>
      <c r="R1213" s="4"/>
      <c r="S1213" s="4"/>
      <c r="T1213" s="4"/>
      <c r="V1213" s="2"/>
      <c r="W1213" s="2"/>
      <c r="X1213" s="2"/>
      <c r="Y1213" s="36"/>
      <c r="AC1213" s="2"/>
      <c r="AD1213" s="2"/>
      <c r="AE1213" s="2"/>
      <c r="AF1213" s="36"/>
    </row>
    <row r="1214" spans="3:32">
      <c r="C1214" s="2"/>
      <c r="E1214" s="2"/>
      <c r="F1214" s="2"/>
      <c r="G1214" s="2"/>
      <c r="Q1214" s="2"/>
      <c r="R1214" s="4"/>
      <c r="S1214" s="4"/>
      <c r="T1214" s="4"/>
      <c r="V1214" s="2"/>
      <c r="W1214" s="2"/>
      <c r="X1214" s="2"/>
      <c r="Y1214" s="36"/>
      <c r="AC1214" s="2"/>
      <c r="AD1214" s="2"/>
      <c r="AE1214" s="2"/>
      <c r="AF1214" s="36"/>
    </row>
    <row r="1215" spans="3:32">
      <c r="C1215" s="2"/>
      <c r="E1215" s="2"/>
      <c r="F1215" s="2"/>
      <c r="G1215" s="2"/>
      <c r="Q1215" s="2"/>
      <c r="R1215" s="4"/>
      <c r="S1215" s="4"/>
      <c r="T1215" s="4"/>
      <c r="V1215" s="2"/>
      <c r="W1215" s="2"/>
      <c r="X1215" s="2"/>
      <c r="Y1215" s="36"/>
      <c r="AC1215" s="2"/>
      <c r="AD1215" s="2"/>
      <c r="AE1215" s="2"/>
      <c r="AF1215" s="36"/>
    </row>
    <row r="1216" spans="3:32">
      <c r="C1216" s="2"/>
      <c r="E1216" s="2"/>
      <c r="F1216" s="2"/>
      <c r="G1216" s="2"/>
      <c r="Q1216" s="2"/>
      <c r="R1216" s="4"/>
      <c r="S1216" s="4"/>
      <c r="T1216" s="4"/>
      <c r="V1216" s="2"/>
      <c r="W1216" s="2"/>
      <c r="X1216" s="2"/>
      <c r="Y1216" s="36"/>
      <c r="AC1216" s="2"/>
      <c r="AD1216" s="2"/>
      <c r="AE1216" s="2"/>
      <c r="AF1216" s="36"/>
    </row>
    <row r="1217" spans="3:32">
      <c r="C1217" s="2"/>
      <c r="E1217" s="2"/>
      <c r="F1217" s="2"/>
      <c r="G1217" s="2"/>
      <c r="Q1217" s="2"/>
      <c r="R1217" s="4"/>
      <c r="S1217" s="4"/>
      <c r="T1217" s="4"/>
      <c r="V1217" s="2"/>
      <c r="W1217" s="2"/>
      <c r="X1217" s="2"/>
      <c r="Y1217" s="36"/>
      <c r="AC1217" s="2"/>
      <c r="AD1217" s="2"/>
      <c r="AE1217" s="2"/>
      <c r="AF1217" s="36"/>
    </row>
    <row r="1218" spans="3:32">
      <c r="C1218" s="2"/>
      <c r="E1218" s="2"/>
      <c r="F1218" s="2"/>
      <c r="G1218" s="2"/>
      <c r="Q1218" s="2"/>
      <c r="R1218" s="4"/>
      <c r="S1218" s="4"/>
      <c r="T1218" s="4"/>
      <c r="V1218" s="2"/>
      <c r="W1218" s="2"/>
      <c r="X1218" s="2"/>
      <c r="Y1218" s="36"/>
      <c r="AC1218" s="2"/>
      <c r="AD1218" s="2"/>
      <c r="AE1218" s="2"/>
      <c r="AF1218" s="36"/>
    </row>
    <row r="1219" spans="3:32">
      <c r="C1219" s="2"/>
      <c r="E1219" s="2"/>
      <c r="F1219" s="2"/>
      <c r="G1219" s="2"/>
      <c r="Q1219" s="2"/>
      <c r="R1219" s="4"/>
      <c r="S1219" s="4"/>
      <c r="T1219" s="4"/>
      <c r="V1219" s="2"/>
      <c r="W1219" s="2"/>
      <c r="X1219" s="2"/>
      <c r="Y1219" s="36"/>
      <c r="AC1219" s="2"/>
      <c r="AD1219" s="2"/>
      <c r="AE1219" s="2"/>
      <c r="AF1219" s="36"/>
    </row>
    <row r="1220" spans="3:32">
      <c r="C1220" s="2"/>
      <c r="E1220" s="2"/>
      <c r="F1220" s="2"/>
      <c r="G1220" s="2"/>
      <c r="Q1220" s="2"/>
      <c r="R1220" s="4"/>
      <c r="S1220" s="4"/>
      <c r="T1220" s="4"/>
      <c r="V1220" s="2"/>
      <c r="W1220" s="2"/>
      <c r="X1220" s="2"/>
      <c r="Y1220" s="36"/>
      <c r="AC1220" s="2"/>
      <c r="AD1220" s="2"/>
      <c r="AE1220" s="2"/>
      <c r="AF1220" s="36"/>
    </row>
    <row r="1221" spans="3:32">
      <c r="C1221" s="2"/>
      <c r="E1221" s="2"/>
      <c r="F1221" s="2"/>
      <c r="G1221" s="2"/>
      <c r="Q1221" s="2"/>
      <c r="R1221" s="4"/>
      <c r="S1221" s="4"/>
      <c r="T1221" s="4"/>
      <c r="V1221" s="2"/>
      <c r="W1221" s="2"/>
      <c r="X1221" s="2"/>
      <c r="Y1221" s="36"/>
      <c r="AC1221" s="2"/>
      <c r="AD1221" s="2"/>
      <c r="AE1221" s="2"/>
      <c r="AF1221" s="36"/>
    </row>
    <row r="1222" spans="3:32">
      <c r="C1222" s="2"/>
      <c r="E1222" s="2"/>
      <c r="F1222" s="2"/>
      <c r="G1222" s="2"/>
      <c r="Q1222" s="2"/>
      <c r="R1222" s="4"/>
      <c r="S1222" s="4"/>
      <c r="T1222" s="4"/>
      <c r="V1222" s="2"/>
      <c r="W1222" s="2"/>
      <c r="X1222" s="2"/>
      <c r="Y1222" s="36"/>
      <c r="AC1222" s="2"/>
      <c r="AD1222" s="2"/>
      <c r="AE1222" s="2"/>
      <c r="AF1222" s="36"/>
    </row>
    <row r="1223" spans="3:32">
      <c r="C1223" s="2"/>
      <c r="E1223" s="2"/>
      <c r="F1223" s="2"/>
      <c r="G1223" s="2"/>
      <c r="Q1223" s="2"/>
      <c r="R1223" s="4"/>
      <c r="S1223" s="4"/>
      <c r="T1223" s="4"/>
      <c r="V1223" s="2"/>
      <c r="W1223" s="2"/>
      <c r="X1223" s="2"/>
      <c r="Y1223" s="36"/>
      <c r="AC1223" s="2"/>
      <c r="AD1223" s="2"/>
      <c r="AE1223" s="2"/>
      <c r="AF1223" s="36"/>
    </row>
    <row r="1224" spans="3:32">
      <c r="C1224" s="2"/>
      <c r="E1224" s="2"/>
      <c r="F1224" s="2"/>
      <c r="G1224" s="2"/>
      <c r="Q1224" s="2"/>
      <c r="R1224" s="4"/>
      <c r="S1224" s="4"/>
      <c r="T1224" s="4"/>
      <c r="V1224" s="2"/>
      <c r="W1224" s="2"/>
      <c r="X1224" s="2"/>
      <c r="Y1224" s="36"/>
      <c r="AC1224" s="2"/>
      <c r="AD1224" s="2"/>
      <c r="AE1224" s="2"/>
      <c r="AF1224" s="36"/>
    </row>
    <row r="1225" spans="3:32">
      <c r="C1225" s="2"/>
      <c r="E1225" s="2"/>
      <c r="F1225" s="2"/>
      <c r="G1225" s="2"/>
      <c r="Q1225" s="2"/>
      <c r="R1225" s="4"/>
      <c r="S1225" s="4"/>
      <c r="T1225" s="4"/>
      <c r="V1225" s="2"/>
      <c r="W1225" s="2"/>
      <c r="X1225" s="2"/>
      <c r="Y1225" s="36"/>
      <c r="AC1225" s="2"/>
      <c r="AD1225" s="2"/>
      <c r="AE1225" s="2"/>
      <c r="AF1225" s="36"/>
    </row>
    <row r="1226" spans="3:32">
      <c r="C1226" s="2"/>
      <c r="E1226" s="2"/>
      <c r="F1226" s="2"/>
      <c r="G1226" s="2"/>
      <c r="Q1226" s="2"/>
      <c r="R1226" s="4"/>
      <c r="S1226" s="4"/>
      <c r="T1226" s="4"/>
      <c r="V1226" s="2"/>
      <c r="W1226" s="2"/>
      <c r="X1226" s="2"/>
      <c r="Y1226" s="36"/>
      <c r="AC1226" s="2"/>
      <c r="AD1226" s="2"/>
      <c r="AE1226" s="2"/>
      <c r="AF1226" s="36"/>
    </row>
    <row r="1227" spans="3:32">
      <c r="C1227" s="2"/>
      <c r="E1227" s="2"/>
      <c r="F1227" s="2"/>
      <c r="G1227" s="2"/>
      <c r="Q1227" s="2"/>
      <c r="R1227" s="4"/>
      <c r="S1227" s="4"/>
      <c r="T1227" s="4"/>
      <c r="V1227" s="2"/>
      <c r="W1227" s="2"/>
      <c r="X1227" s="2"/>
      <c r="Y1227" s="36"/>
      <c r="AC1227" s="2"/>
      <c r="AD1227" s="2"/>
      <c r="AE1227" s="2"/>
      <c r="AF1227" s="36"/>
    </row>
    <row r="1228" spans="3:32">
      <c r="C1228" s="2"/>
      <c r="E1228" s="2"/>
      <c r="F1228" s="2"/>
      <c r="G1228" s="2"/>
      <c r="Q1228" s="2"/>
      <c r="R1228" s="4"/>
      <c r="S1228" s="4"/>
      <c r="T1228" s="4"/>
      <c r="V1228" s="2"/>
      <c r="W1228" s="2"/>
      <c r="X1228" s="2"/>
      <c r="Y1228" s="36"/>
      <c r="AC1228" s="2"/>
      <c r="AD1228" s="2"/>
      <c r="AE1228" s="2"/>
      <c r="AF1228" s="36"/>
    </row>
    <row r="1229" spans="3:32">
      <c r="C1229" s="2"/>
      <c r="E1229" s="2"/>
      <c r="F1229" s="2"/>
      <c r="G1229" s="2"/>
      <c r="Q1229" s="2"/>
      <c r="R1229" s="4"/>
      <c r="S1229" s="4"/>
      <c r="T1229" s="4"/>
      <c r="V1229" s="2"/>
      <c r="W1229" s="2"/>
      <c r="X1229" s="2"/>
      <c r="Y1229" s="36"/>
      <c r="AC1229" s="2"/>
      <c r="AD1229" s="2"/>
      <c r="AE1229" s="2"/>
      <c r="AF1229" s="36"/>
    </row>
    <row r="1230" spans="3:32">
      <c r="C1230" s="2"/>
      <c r="E1230" s="2"/>
      <c r="F1230" s="2"/>
      <c r="G1230" s="2"/>
      <c r="Q1230" s="2"/>
      <c r="R1230" s="4"/>
      <c r="S1230" s="4"/>
      <c r="T1230" s="4"/>
      <c r="V1230" s="2"/>
      <c r="W1230" s="2"/>
      <c r="X1230" s="2"/>
      <c r="Y1230" s="36"/>
      <c r="AC1230" s="2"/>
      <c r="AD1230" s="2"/>
      <c r="AE1230" s="2"/>
      <c r="AF1230" s="36"/>
    </row>
    <row r="1231" spans="3:32">
      <c r="C1231" s="2"/>
      <c r="E1231" s="2"/>
      <c r="F1231" s="2"/>
      <c r="G1231" s="2"/>
      <c r="Q1231" s="2"/>
      <c r="R1231" s="4"/>
      <c r="S1231" s="4"/>
      <c r="T1231" s="4"/>
      <c r="V1231" s="2"/>
      <c r="W1231" s="2"/>
      <c r="X1231" s="2"/>
      <c r="Y1231" s="36"/>
      <c r="AC1231" s="2"/>
      <c r="AD1231" s="2"/>
      <c r="AE1231" s="2"/>
      <c r="AF1231" s="36"/>
    </row>
    <row r="1232" spans="3:32">
      <c r="C1232" s="2"/>
      <c r="E1232" s="2"/>
      <c r="F1232" s="2"/>
      <c r="G1232" s="2"/>
      <c r="Q1232" s="2"/>
      <c r="R1232" s="4"/>
      <c r="S1232" s="4"/>
      <c r="T1232" s="4"/>
      <c r="V1232" s="2"/>
      <c r="W1232" s="2"/>
      <c r="X1232" s="2"/>
      <c r="Y1232" s="36"/>
      <c r="AC1232" s="2"/>
      <c r="AD1232" s="2"/>
      <c r="AE1232" s="2"/>
      <c r="AF1232" s="36"/>
    </row>
    <row r="1233" spans="3:32">
      <c r="C1233" s="2"/>
      <c r="E1233" s="2"/>
      <c r="F1233" s="2"/>
      <c r="G1233" s="2"/>
      <c r="Q1233" s="2"/>
      <c r="R1233" s="4"/>
      <c r="S1233" s="4"/>
      <c r="T1233" s="4"/>
      <c r="V1233" s="2"/>
      <c r="W1233" s="2"/>
      <c r="X1233" s="2"/>
      <c r="Y1233" s="36"/>
      <c r="AC1233" s="2"/>
      <c r="AD1233" s="2"/>
      <c r="AE1233" s="2"/>
      <c r="AF1233" s="36"/>
    </row>
    <row r="1234" spans="3:32">
      <c r="C1234" s="2"/>
      <c r="E1234" s="2"/>
      <c r="F1234" s="2"/>
      <c r="G1234" s="2"/>
      <c r="Q1234" s="2"/>
      <c r="R1234" s="4"/>
      <c r="S1234" s="4"/>
      <c r="T1234" s="4"/>
      <c r="V1234" s="2"/>
      <c r="W1234" s="2"/>
      <c r="X1234" s="2"/>
      <c r="Y1234" s="36"/>
      <c r="AC1234" s="2"/>
      <c r="AD1234" s="2"/>
      <c r="AE1234" s="2"/>
      <c r="AF1234" s="36"/>
    </row>
    <row r="1235" spans="3:32">
      <c r="C1235" s="2"/>
      <c r="E1235" s="2"/>
      <c r="F1235" s="2"/>
      <c r="G1235" s="2"/>
      <c r="Q1235" s="2"/>
      <c r="R1235" s="4"/>
      <c r="S1235" s="4"/>
      <c r="T1235" s="4"/>
      <c r="V1235" s="2"/>
      <c r="W1235" s="2"/>
      <c r="X1235" s="2"/>
      <c r="Y1235" s="36"/>
      <c r="AC1235" s="2"/>
      <c r="AD1235" s="2"/>
      <c r="AE1235" s="2"/>
      <c r="AF1235" s="36"/>
    </row>
    <row r="1236" spans="3:32">
      <c r="C1236" s="2"/>
      <c r="E1236" s="2"/>
      <c r="F1236" s="2"/>
      <c r="G1236" s="2"/>
      <c r="Q1236" s="2"/>
      <c r="R1236" s="4"/>
      <c r="S1236" s="4"/>
      <c r="T1236" s="4"/>
      <c r="V1236" s="2"/>
      <c r="W1236" s="2"/>
      <c r="X1236" s="2"/>
      <c r="Y1236" s="36"/>
      <c r="AC1236" s="2"/>
      <c r="AD1236" s="2"/>
      <c r="AE1236" s="2"/>
      <c r="AF1236" s="36"/>
    </row>
    <row r="1237" spans="3:32">
      <c r="C1237" s="2"/>
      <c r="E1237" s="2"/>
      <c r="F1237" s="2"/>
      <c r="G1237" s="2"/>
      <c r="Q1237" s="2"/>
      <c r="R1237" s="4"/>
      <c r="S1237" s="4"/>
      <c r="T1237" s="4"/>
      <c r="V1237" s="2"/>
      <c r="W1237" s="2"/>
      <c r="X1237" s="2"/>
      <c r="Y1237" s="36"/>
      <c r="AC1237" s="2"/>
      <c r="AD1237" s="2"/>
      <c r="AE1237" s="2"/>
      <c r="AF1237" s="36"/>
    </row>
    <row r="1238" spans="3:32">
      <c r="C1238" s="2"/>
      <c r="E1238" s="2"/>
      <c r="F1238" s="2"/>
      <c r="G1238" s="2"/>
      <c r="Q1238" s="2"/>
      <c r="R1238" s="4"/>
      <c r="S1238" s="4"/>
      <c r="T1238" s="4"/>
      <c r="V1238" s="2"/>
      <c r="W1238" s="2"/>
      <c r="X1238" s="2"/>
      <c r="Y1238" s="36"/>
      <c r="AC1238" s="2"/>
      <c r="AD1238" s="2"/>
      <c r="AE1238" s="2"/>
      <c r="AF1238" s="36"/>
    </row>
    <row r="1239" spans="3:32">
      <c r="C1239" s="2"/>
      <c r="E1239" s="2"/>
      <c r="F1239" s="2"/>
      <c r="G1239" s="2"/>
      <c r="Q1239" s="2"/>
      <c r="R1239" s="4"/>
      <c r="S1239" s="4"/>
      <c r="T1239" s="4"/>
      <c r="V1239" s="2"/>
      <c r="W1239" s="2"/>
      <c r="X1239" s="2"/>
      <c r="Y1239" s="36"/>
      <c r="AC1239" s="2"/>
      <c r="AD1239" s="2"/>
      <c r="AE1239" s="2"/>
      <c r="AF1239" s="36"/>
    </row>
    <row r="1240" spans="3:32">
      <c r="C1240" s="2"/>
      <c r="E1240" s="2"/>
      <c r="F1240" s="2"/>
      <c r="G1240" s="2"/>
      <c r="Q1240" s="2"/>
      <c r="R1240" s="4"/>
      <c r="S1240" s="4"/>
      <c r="T1240" s="4"/>
      <c r="V1240" s="2"/>
      <c r="W1240" s="2"/>
      <c r="X1240" s="2"/>
      <c r="Y1240" s="36"/>
      <c r="AC1240" s="2"/>
      <c r="AD1240" s="2"/>
      <c r="AE1240" s="2"/>
      <c r="AF1240" s="36"/>
    </row>
    <row r="1241" spans="3:32">
      <c r="C1241" s="2"/>
      <c r="E1241" s="2"/>
      <c r="F1241" s="2"/>
      <c r="G1241" s="2"/>
      <c r="Q1241" s="2"/>
      <c r="R1241" s="4"/>
      <c r="S1241" s="4"/>
      <c r="T1241" s="4"/>
      <c r="V1241" s="2"/>
      <c r="W1241" s="2"/>
      <c r="X1241" s="2"/>
      <c r="Y1241" s="36"/>
      <c r="AC1241" s="2"/>
      <c r="AD1241" s="2"/>
      <c r="AE1241" s="2"/>
      <c r="AF1241" s="36"/>
    </row>
    <row r="1242" spans="3:32">
      <c r="C1242" s="2"/>
      <c r="E1242" s="2"/>
      <c r="F1242" s="2"/>
      <c r="G1242" s="2"/>
      <c r="Q1242" s="2"/>
      <c r="R1242" s="4"/>
      <c r="S1242" s="4"/>
      <c r="T1242" s="4"/>
      <c r="V1242" s="2"/>
      <c r="W1242" s="2"/>
      <c r="X1242" s="2"/>
      <c r="Y1242" s="36"/>
      <c r="AC1242" s="2"/>
      <c r="AD1242" s="2"/>
      <c r="AE1242" s="2"/>
      <c r="AF1242" s="36"/>
    </row>
    <row r="1243" spans="3:32">
      <c r="C1243" s="2"/>
      <c r="E1243" s="2"/>
      <c r="F1243" s="2"/>
      <c r="G1243" s="2"/>
      <c r="Q1243" s="2"/>
      <c r="R1243" s="4"/>
      <c r="S1243" s="4"/>
      <c r="T1243" s="4"/>
      <c r="V1243" s="2"/>
      <c r="W1243" s="2"/>
      <c r="X1243" s="2"/>
      <c r="Y1243" s="36"/>
      <c r="AC1243" s="2"/>
      <c r="AD1243" s="2"/>
      <c r="AE1243" s="2"/>
      <c r="AF1243" s="36"/>
    </row>
    <row r="1244" spans="3:32">
      <c r="C1244" s="2"/>
      <c r="E1244" s="2"/>
      <c r="F1244" s="2"/>
      <c r="G1244" s="2"/>
      <c r="Q1244" s="2"/>
      <c r="R1244" s="4"/>
      <c r="S1244" s="4"/>
      <c r="T1244" s="4"/>
      <c r="V1244" s="2"/>
      <c r="W1244" s="2"/>
      <c r="X1244" s="2"/>
      <c r="Y1244" s="36"/>
      <c r="AC1244" s="2"/>
      <c r="AD1244" s="2"/>
      <c r="AE1244" s="2"/>
      <c r="AF1244" s="36"/>
    </row>
    <row r="1245" spans="3:32">
      <c r="C1245" s="2"/>
      <c r="E1245" s="2"/>
      <c r="F1245" s="2"/>
      <c r="G1245" s="2"/>
      <c r="Q1245" s="2"/>
      <c r="R1245" s="4"/>
      <c r="S1245" s="4"/>
      <c r="T1245" s="4"/>
      <c r="V1245" s="2"/>
      <c r="W1245" s="2"/>
      <c r="X1245" s="2"/>
      <c r="Y1245" s="36"/>
      <c r="AC1245" s="2"/>
      <c r="AD1245" s="2"/>
      <c r="AE1245" s="2"/>
      <c r="AF1245" s="36"/>
    </row>
    <row r="1246" spans="3:32">
      <c r="C1246" s="2"/>
      <c r="E1246" s="2"/>
      <c r="F1246" s="2"/>
      <c r="G1246" s="2"/>
      <c r="Q1246" s="2"/>
      <c r="R1246" s="4"/>
      <c r="S1246" s="4"/>
      <c r="T1246" s="4"/>
      <c r="V1246" s="2"/>
      <c r="W1246" s="2"/>
      <c r="X1246" s="2"/>
      <c r="Y1246" s="36"/>
      <c r="AC1246" s="2"/>
      <c r="AD1246" s="2"/>
      <c r="AE1246" s="2"/>
      <c r="AF1246" s="36"/>
    </row>
    <row r="1247" spans="3:32">
      <c r="C1247" s="2"/>
      <c r="E1247" s="2"/>
      <c r="F1247" s="2"/>
      <c r="G1247" s="2"/>
      <c r="Q1247" s="2"/>
      <c r="R1247" s="4"/>
      <c r="S1247" s="4"/>
      <c r="T1247" s="4"/>
      <c r="V1247" s="2"/>
      <c r="W1247" s="2"/>
      <c r="X1247" s="2"/>
      <c r="Y1247" s="36"/>
      <c r="AC1247" s="2"/>
      <c r="AD1247" s="2"/>
      <c r="AE1247" s="2"/>
      <c r="AF1247" s="36"/>
    </row>
    <row r="1248" spans="3:32">
      <c r="C1248" s="2"/>
      <c r="E1248" s="2"/>
      <c r="F1248" s="2"/>
      <c r="G1248" s="2"/>
      <c r="Q1248" s="2"/>
      <c r="R1248" s="4"/>
      <c r="S1248" s="4"/>
      <c r="T1248" s="4"/>
      <c r="V1248" s="2"/>
      <c r="W1248" s="2"/>
      <c r="X1248" s="2"/>
      <c r="Y1248" s="36"/>
      <c r="AC1248" s="2"/>
      <c r="AD1248" s="2"/>
      <c r="AE1248" s="2"/>
      <c r="AF1248" s="36"/>
    </row>
    <row r="1249" spans="3:32">
      <c r="C1249" s="2"/>
      <c r="E1249" s="2"/>
      <c r="F1249" s="2"/>
      <c r="G1249" s="2"/>
      <c r="Q1249" s="2"/>
      <c r="R1249" s="4"/>
      <c r="S1249" s="4"/>
      <c r="T1249" s="4"/>
      <c r="V1249" s="2"/>
      <c r="W1249" s="2"/>
      <c r="X1249" s="2"/>
      <c r="Y1249" s="36"/>
      <c r="AC1249" s="2"/>
      <c r="AD1249" s="2"/>
      <c r="AE1249" s="2"/>
      <c r="AF1249" s="36"/>
    </row>
    <row r="1250" spans="3:32">
      <c r="C1250" s="2"/>
      <c r="E1250" s="2"/>
      <c r="F1250" s="2"/>
      <c r="G1250" s="2"/>
      <c r="Q1250" s="2"/>
      <c r="R1250" s="4"/>
      <c r="S1250" s="4"/>
      <c r="T1250" s="4"/>
      <c r="V1250" s="2"/>
      <c r="W1250" s="2"/>
      <c r="X1250" s="2"/>
      <c r="Y1250" s="36"/>
      <c r="AC1250" s="2"/>
      <c r="AD1250" s="2"/>
      <c r="AE1250" s="2"/>
      <c r="AF1250" s="36"/>
    </row>
    <row r="1251" spans="3:32">
      <c r="C1251" s="2"/>
      <c r="E1251" s="2"/>
      <c r="F1251" s="2"/>
      <c r="G1251" s="2"/>
      <c r="Q1251" s="2"/>
      <c r="R1251" s="4"/>
      <c r="S1251" s="4"/>
      <c r="T1251" s="4"/>
      <c r="V1251" s="2"/>
      <c r="W1251" s="2"/>
      <c r="X1251" s="2"/>
      <c r="Y1251" s="36"/>
      <c r="AC1251" s="2"/>
      <c r="AD1251" s="2"/>
      <c r="AE1251" s="2"/>
      <c r="AF1251" s="36"/>
    </row>
    <row r="1252" spans="3:32">
      <c r="C1252" s="2"/>
      <c r="E1252" s="2"/>
      <c r="F1252" s="2"/>
      <c r="G1252" s="2"/>
      <c r="Q1252" s="2"/>
      <c r="R1252" s="4"/>
      <c r="S1252" s="4"/>
      <c r="T1252" s="4"/>
      <c r="V1252" s="2"/>
      <c r="W1252" s="2"/>
      <c r="X1252" s="2"/>
      <c r="Y1252" s="36"/>
      <c r="AC1252" s="2"/>
      <c r="AD1252" s="2"/>
      <c r="AE1252" s="2"/>
      <c r="AF1252" s="36"/>
    </row>
    <row r="1253" spans="3:32">
      <c r="C1253" s="2"/>
      <c r="E1253" s="2"/>
      <c r="F1253" s="2"/>
      <c r="G1253" s="2"/>
      <c r="Q1253" s="2"/>
      <c r="R1253" s="4"/>
      <c r="S1253" s="4"/>
      <c r="T1253" s="4"/>
      <c r="V1253" s="2"/>
      <c r="W1253" s="2"/>
      <c r="X1253" s="2"/>
      <c r="Y1253" s="36"/>
      <c r="AC1253" s="2"/>
      <c r="AD1253" s="2"/>
      <c r="AE1253" s="2"/>
      <c r="AF1253" s="36"/>
    </row>
    <row r="1254" spans="3:32">
      <c r="C1254" s="2"/>
      <c r="E1254" s="2"/>
      <c r="F1254" s="2"/>
      <c r="G1254" s="2"/>
      <c r="Q1254" s="2"/>
      <c r="R1254" s="4"/>
      <c r="S1254" s="4"/>
      <c r="T1254" s="4"/>
      <c r="V1254" s="2"/>
      <c r="W1254" s="2"/>
      <c r="X1254" s="2"/>
      <c r="Y1254" s="36"/>
      <c r="AC1254" s="2"/>
      <c r="AD1254" s="2"/>
      <c r="AE1254" s="2"/>
      <c r="AF1254" s="36"/>
    </row>
    <row r="1255" spans="3:32">
      <c r="C1255" s="2"/>
      <c r="E1255" s="2"/>
      <c r="F1255" s="2"/>
      <c r="G1255" s="2"/>
      <c r="Q1255" s="2"/>
      <c r="R1255" s="4"/>
      <c r="S1255" s="4"/>
      <c r="T1255" s="4"/>
      <c r="V1255" s="2"/>
      <c r="W1255" s="2"/>
      <c r="X1255" s="2"/>
      <c r="Y1255" s="36"/>
      <c r="AC1255" s="2"/>
      <c r="AD1255" s="2"/>
      <c r="AE1255" s="2"/>
      <c r="AF1255" s="36"/>
    </row>
    <row r="1256" spans="3:32">
      <c r="C1256" s="2"/>
      <c r="E1256" s="2"/>
      <c r="F1256" s="2"/>
      <c r="G1256" s="2"/>
      <c r="Q1256" s="2"/>
      <c r="R1256" s="4"/>
      <c r="S1256" s="4"/>
      <c r="T1256" s="4"/>
      <c r="V1256" s="2"/>
      <c r="W1256" s="2"/>
      <c r="X1256" s="2"/>
      <c r="Y1256" s="36"/>
      <c r="AC1256" s="2"/>
      <c r="AD1256" s="2"/>
      <c r="AE1256" s="2"/>
      <c r="AF1256" s="36"/>
    </row>
    <row r="1257" spans="3:32">
      <c r="C1257" s="2"/>
      <c r="E1257" s="2"/>
      <c r="F1257" s="2"/>
      <c r="G1257" s="2"/>
      <c r="Q1257" s="2"/>
      <c r="R1257" s="4"/>
      <c r="S1257" s="4"/>
      <c r="T1257" s="4"/>
      <c r="V1257" s="2"/>
      <c r="W1257" s="2"/>
      <c r="X1257" s="2"/>
      <c r="Y1257" s="36"/>
      <c r="AC1257" s="2"/>
      <c r="AD1257" s="2"/>
      <c r="AE1257" s="2"/>
      <c r="AF1257" s="36"/>
    </row>
    <row r="1258" spans="3:32">
      <c r="C1258" s="2"/>
      <c r="E1258" s="2"/>
      <c r="F1258" s="2"/>
      <c r="G1258" s="2"/>
      <c r="Q1258" s="2"/>
      <c r="R1258" s="4"/>
      <c r="S1258" s="4"/>
      <c r="T1258" s="4"/>
      <c r="V1258" s="2"/>
      <c r="W1258" s="2"/>
      <c r="X1258" s="2"/>
      <c r="Y1258" s="36"/>
      <c r="AC1258" s="2"/>
      <c r="AD1258" s="2"/>
      <c r="AE1258" s="2"/>
      <c r="AF1258" s="36"/>
    </row>
    <row r="1259" spans="3:32">
      <c r="C1259" s="2"/>
      <c r="E1259" s="2"/>
      <c r="F1259" s="2"/>
      <c r="G1259" s="2"/>
      <c r="Q1259" s="2"/>
      <c r="R1259" s="4"/>
      <c r="S1259" s="4"/>
      <c r="T1259" s="4"/>
      <c r="V1259" s="2"/>
      <c r="W1259" s="2"/>
      <c r="X1259" s="2"/>
      <c r="Y1259" s="36"/>
      <c r="AC1259" s="2"/>
      <c r="AD1259" s="2"/>
      <c r="AE1259" s="2"/>
      <c r="AF1259" s="36"/>
    </row>
    <row r="1260" spans="3:32">
      <c r="C1260" s="2"/>
      <c r="E1260" s="2"/>
      <c r="F1260" s="2"/>
      <c r="G1260" s="2"/>
      <c r="Q1260" s="2"/>
      <c r="R1260" s="4"/>
      <c r="S1260" s="4"/>
      <c r="T1260" s="4"/>
      <c r="V1260" s="2"/>
      <c r="W1260" s="2"/>
      <c r="X1260" s="2"/>
      <c r="Y1260" s="36"/>
      <c r="AC1260" s="2"/>
      <c r="AD1260" s="2"/>
      <c r="AE1260" s="2"/>
      <c r="AF1260" s="36"/>
    </row>
    <row r="1261" spans="3:32">
      <c r="C1261" s="2"/>
      <c r="E1261" s="2"/>
      <c r="F1261" s="2"/>
      <c r="G1261" s="2"/>
      <c r="Q1261" s="2"/>
      <c r="R1261" s="4"/>
      <c r="S1261" s="4"/>
      <c r="T1261" s="4"/>
      <c r="V1261" s="2"/>
      <c r="W1261" s="2"/>
      <c r="X1261" s="2"/>
      <c r="Y1261" s="36"/>
      <c r="AC1261" s="2"/>
      <c r="AD1261" s="2"/>
      <c r="AE1261" s="2"/>
      <c r="AF1261" s="36"/>
    </row>
    <row r="1262" spans="3:32">
      <c r="C1262" s="2"/>
      <c r="E1262" s="2"/>
      <c r="F1262" s="2"/>
      <c r="G1262" s="2"/>
      <c r="Q1262" s="2"/>
      <c r="R1262" s="4"/>
      <c r="S1262" s="4"/>
      <c r="T1262" s="4"/>
      <c r="V1262" s="2"/>
      <c r="W1262" s="2"/>
      <c r="X1262" s="2"/>
      <c r="Y1262" s="36"/>
      <c r="AC1262" s="2"/>
      <c r="AD1262" s="2"/>
      <c r="AE1262" s="2"/>
      <c r="AF1262" s="36"/>
    </row>
    <row r="1263" spans="3:32">
      <c r="C1263" s="2"/>
      <c r="E1263" s="2"/>
      <c r="F1263" s="2"/>
      <c r="G1263" s="2"/>
      <c r="Q1263" s="2"/>
      <c r="R1263" s="4"/>
      <c r="S1263" s="4"/>
      <c r="T1263" s="4"/>
      <c r="V1263" s="2"/>
      <c r="W1263" s="2"/>
      <c r="X1263" s="2"/>
      <c r="Y1263" s="36"/>
      <c r="AC1263" s="2"/>
      <c r="AD1263" s="2"/>
      <c r="AE1263" s="2"/>
      <c r="AF1263" s="36"/>
    </row>
    <row r="1264" spans="3:32">
      <c r="C1264" s="2"/>
      <c r="E1264" s="2"/>
      <c r="F1264" s="2"/>
      <c r="G1264" s="2"/>
      <c r="Q1264" s="2"/>
      <c r="R1264" s="4"/>
      <c r="S1264" s="4"/>
      <c r="T1264" s="4"/>
      <c r="V1264" s="2"/>
      <c r="W1264" s="2"/>
      <c r="X1264" s="2"/>
      <c r="Y1264" s="36"/>
      <c r="AC1264" s="2"/>
      <c r="AD1264" s="2"/>
      <c r="AE1264" s="2"/>
      <c r="AF1264" s="36"/>
    </row>
    <row r="1265" spans="3:32">
      <c r="C1265" s="2"/>
      <c r="E1265" s="2"/>
      <c r="F1265" s="2"/>
      <c r="G1265" s="2"/>
      <c r="Q1265" s="2"/>
      <c r="R1265" s="4"/>
      <c r="S1265" s="4"/>
      <c r="T1265" s="4"/>
      <c r="V1265" s="2"/>
      <c r="W1265" s="2"/>
      <c r="X1265" s="2"/>
      <c r="Y1265" s="36"/>
      <c r="AC1265" s="2"/>
      <c r="AD1265" s="2"/>
      <c r="AE1265" s="2"/>
      <c r="AF1265" s="36"/>
    </row>
    <row r="1266" spans="3:32">
      <c r="C1266" s="2"/>
      <c r="E1266" s="2"/>
      <c r="F1266" s="2"/>
      <c r="G1266" s="2"/>
      <c r="Q1266" s="2"/>
      <c r="R1266" s="4"/>
      <c r="S1266" s="4"/>
      <c r="T1266" s="4"/>
      <c r="V1266" s="2"/>
      <c r="W1266" s="2"/>
      <c r="X1266" s="2"/>
      <c r="Y1266" s="36"/>
      <c r="AC1266" s="2"/>
      <c r="AD1266" s="2"/>
      <c r="AE1266" s="2"/>
      <c r="AF1266" s="36"/>
    </row>
    <row r="1267" spans="3:32">
      <c r="C1267" s="2"/>
      <c r="E1267" s="2"/>
      <c r="F1267" s="2"/>
      <c r="G1267" s="2"/>
      <c r="Q1267" s="2"/>
      <c r="R1267" s="4"/>
      <c r="S1267" s="4"/>
      <c r="T1267" s="4"/>
      <c r="V1267" s="2"/>
      <c r="W1267" s="2"/>
      <c r="X1267" s="2"/>
      <c r="Y1267" s="36"/>
      <c r="AC1267" s="2"/>
      <c r="AD1267" s="2"/>
      <c r="AE1267" s="2"/>
      <c r="AF1267" s="36"/>
    </row>
    <row r="1268" spans="3:32">
      <c r="C1268" s="2"/>
      <c r="E1268" s="2"/>
      <c r="F1268" s="2"/>
      <c r="G1268" s="2"/>
      <c r="Q1268" s="2"/>
      <c r="R1268" s="4"/>
      <c r="S1268" s="4"/>
      <c r="T1268" s="4"/>
      <c r="V1268" s="2"/>
      <c r="W1268" s="2"/>
      <c r="X1268" s="2"/>
      <c r="Y1268" s="36"/>
      <c r="AC1268" s="2"/>
      <c r="AD1268" s="2"/>
      <c r="AE1268" s="2"/>
      <c r="AF1268" s="36"/>
    </row>
    <row r="1269" spans="3:32">
      <c r="C1269" s="2"/>
      <c r="E1269" s="2"/>
      <c r="F1269" s="2"/>
      <c r="G1269" s="2"/>
      <c r="Q1269" s="2"/>
      <c r="R1269" s="4"/>
      <c r="S1269" s="4"/>
      <c r="T1269" s="4"/>
      <c r="V1269" s="2"/>
      <c r="W1269" s="2"/>
      <c r="X1269" s="2"/>
      <c r="Y1269" s="36"/>
      <c r="AC1269" s="2"/>
      <c r="AD1269" s="2"/>
      <c r="AE1269" s="2"/>
      <c r="AF1269" s="36"/>
    </row>
    <row r="1270" spans="3:32">
      <c r="C1270" s="2"/>
      <c r="E1270" s="2"/>
      <c r="F1270" s="2"/>
      <c r="G1270" s="2"/>
      <c r="Q1270" s="2"/>
      <c r="R1270" s="4"/>
      <c r="S1270" s="4"/>
      <c r="T1270" s="4"/>
      <c r="V1270" s="2"/>
      <c r="W1270" s="2"/>
      <c r="X1270" s="2"/>
      <c r="Y1270" s="36"/>
      <c r="AC1270" s="2"/>
      <c r="AD1270" s="2"/>
      <c r="AE1270" s="2"/>
      <c r="AF1270" s="36"/>
    </row>
    <row r="1271" spans="3:32">
      <c r="C1271" s="2"/>
      <c r="E1271" s="2"/>
      <c r="F1271" s="2"/>
      <c r="G1271" s="2"/>
      <c r="Q1271" s="2"/>
      <c r="R1271" s="4"/>
      <c r="S1271" s="4"/>
      <c r="T1271" s="4"/>
      <c r="V1271" s="2"/>
      <c r="W1271" s="2"/>
      <c r="X1271" s="2"/>
      <c r="Y1271" s="36"/>
      <c r="AC1271" s="2"/>
      <c r="AD1271" s="2"/>
      <c r="AE1271" s="2"/>
      <c r="AF1271" s="36"/>
    </row>
    <row r="1272" spans="3:32">
      <c r="C1272" s="2"/>
      <c r="E1272" s="2"/>
      <c r="F1272" s="2"/>
      <c r="G1272" s="2"/>
      <c r="Q1272" s="2"/>
      <c r="R1272" s="4"/>
      <c r="S1272" s="4"/>
      <c r="T1272" s="4"/>
      <c r="V1272" s="2"/>
      <c r="W1272" s="2"/>
      <c r="X1272" s="2"/>
      <c r="Y1272" s="36"/>
      <c r="AC1272" s="2"/>
      <c r="AD1272" s="2"/>
      <c r="AE1272" s="2"/>
      <c r="AF1272" s="36"/>
    </row>
    <row r="1273" spans="3:32">
      <c r="C1273" s="2"/>
      <c r="E1273" s="2"/>
      <c r="F1273" s="2"/>
      <c r="G1273" s="2"/>
      <c r="Q1273" s="2"/>
      <c r="R1273" s="4"/>
      <c r="S1273" s="4"/>
      <c r="T1273" s="4"/>
      <c r="V1273" s="2"/>
      <c r="W1273" s="2"/>
      <c r="X1273" s="2"/>
      <c r="Y1273" s="36"/>
      <c r="AC1273" s="2"/>
      <c r="AD1273" s="2"/>
      <c r="AE1273" s="2"/>
      <c r="AF1273" s="36"/>
    </row>
    <row r="1274" spans="3:32">
      <c r="C1274" s="2"/>
      <c r="E1274" s="2"/>
      <c r="F1274" s="2"/>
      <c r="G1274" s="2"/>
      <c r="Q1274" s="2"/>
      <c r="R1274" s="4"/>
      <c r="S1274" s="4"/>
      <c r="T1274" s="4"/>
      <c r="V1274" s="2"/>
      <c r="W1274" s="2"/>
      <c r="X1274" s="2"/>
      <c r="Y1274" s="36"/>
      <c r="AC1274" s="2"/>
      <c r="AD1274" s="2"/>
      <c r="AE1274" s="2"/>
      <c r="AF1274" s="36"/>
    </row>
    <row r="1275" spans="3:32">
      <c r="C1275" s="2"/>
      <c r="E1275" s="2"/>
      <c r="F1275" s="2"/>
      <c r="G1275" s="2"/>
      <c r="Q1275" s="2"/>
      <c r="R1275" s="4"/>
      <c r="S1275" s="4"/>
      <c r="T1275" s="4"/>
      <c r="V1275" s="2"/>
      <c r="W1275" s="2"/>
      <c r="X1275" s="2"/>
      <c r="Y1275" s="36"/>
      <c r="AC1275" s="2"/>
      <c r="AD1275" s="2"/>
      <c r="AE1275" s="2"/>
      <c r="AF1275" s="36"/>
    </row>
    <row r="1276" spans="3:32">
      <c r="C1276" s="2"/>
      <c r="E1276" s="2"/>
      <c r="F1276" s="2"/>
      <c r="G1276" s="2"/>
      <c r="Q1276" s="2"/>
      <c r="R1276" s="4"/>
      <c r="S1276" s="4"/>
      <c r="T1276" s="4"/>
      <c r="V1276" s="2"/>
      <c r="W1276" s="2"/>
      <c r="X1276" s="2"/>
      <c r="Y1276" s="36"/>
      <c r="AC1276" s="2"/>
      <c r="AD1276" s="2"/>
      <c r="AE1276" s="2"/>
      <c r="AF1276" s="36"/>
    </row>
    <row r="1277" spans="3:32">
      <c r="C1277" s="2"/>
      <c r="E1277" s="2"/>
      <c r="F1277" s="2"/>
      <c r="G1277" s="2"/>
      <c r="Q1277" s="2"/>
      <c r="R1277" s="4"/>
      <c r="S1277" s="4"/>
      <c r="T1277" s="4"/>
      <c r="V1277" s="2"/>
      <c r="W1277" s="2"/>
      <c r="X1277" s="2"/>
      <c r="Y1277" s="36"/>
      <c r="AC1277" s="2"/>
      <c r="AD1277" s="2"/>
      <c r="AE1277" s="2"/>
      <c r="AF1277" s="36"/>
    </row>
    <row r="1278" spans="3:32">
      <c r="C1278" s="2"/>
      <c r="E1278" s="2"/>
      <c r="F1278" s="2"/>
      <c r="G1278" s="2"/>
      <c r="Q1278" s="2"/>
      <c r="R1278" s="4"/>
      <c r="S1278" s="4"/>
      <c r="T1278" s="4"/>
      <c r="V1278" s="2"/>
      <c r="W1278" s="2"/>
      <c r="X1278" s="2"/>
      <c r="Y1278" s="36"/>
      <c r="AC1278" s="2"/>
      <c r="AD1278" s="2"/>
      <c r="AE1278" s="2"/>
      <c r="AF1278" s="36"/>
    </row>
    <row r="1279" spans="3:32">
      <c r="C1279" s="2"/>
      <c r="E1279" s="2"/>
      <c r="F1279" s="2"/>
      <c r="G1279" s="2"/>
      <c r="Q1279" s="2"/>
      <c r="R1279" s="4"/>
      <c r="S1279" s="4"/>
      <c r="T1279" s="4"/>
      <c r="V1279" s="2"/>
      <c r="W1279" s="2"/>
      <c r="X1279" s="2"/>
      <c r="Y1279" s="36"/>
      <c r="AC1279" s="2"/>
      <c r="AD1279" s="2"/>
      <c r="AE1279" s="2"/>
      <c r="AF1279" s="36"/>
    </row>
    <row r="1280" spans="3:32">
      <c r="C1280" s="2"/>
      <c r="E1280" s="2"/>
      <c r="F1280" s="2"/>
      <c r="G1280" s="2"/>
      <c r="Q1280" s="2"/>
      <c r="R1280" s="4"/>
      <c r="S1280" s="4"/>
      <c r="T1280" s="4"/>
      <c r="V1280" s="2"/>
      <c r="W1280" s="2"/>
      <c r="X1280" s="2"/>
      <c r="Y1280" s="36"/>
      <c r="AC1280" s="2"/>
      <c r="AD1280" s="2"/>
      <c r="AE1280" s="2"/>
      <c r="AF1280" s="36"/>
    </row>
    <row r="1281" spans="3:32">
      <c r="C1281" s="2"/>
      <c r="E1281" s="2"/>
      <c r="F1281" s="2"/>
      <c r="G1281" s="2"/>
      <c r="Q1281" s="2"/>
      <c r="R1281" s="4"/>
      <c r="S1281" s="4"/>
      <c r="T1281" s="4"/>
      <c r="V1281" s="2"/>
      <c r="W1281" s="2"/>
      <c r="X1281" s="2"/>
      <c r="Y1281" s="36"/>
      <c r="AC1281" s="2"/>
      <c r="AD1281" s="2"/>
      <c r="AE1281" s="2"/>
      <c r="AF1281" s="36"/>
    </row>
    <row r="1282" spans="3:32">
      <c r="C1282" s="2"/>
      <c r="E1282" s="2"/>
      <c r="F1282" s="2"/>
      <c r="G1282" s="2"/>
      <c r="Q1282" s="2"/>
      <c r="R1282" s="4"/>
      <c r="S1282" s="4"/>
      <c r="T1282" s="4"/>
      <c r="V1282" s="2"/>
      <c r="W1282" s="2"/>
      <c r="X1282" s="2"/>
      <c r="Y1282" s="36"/>
      <c r="AC1282" s="2"/>
      <c r="AD1282" s="2"/>
      <c r="AE1282" s="2"/>
      <c r="AF1282" s="36"/>
    </row>
    <row r="1283" spans="3:32">
      <c r="C1283" s="2"/>
      <c r="E1283" s="2"/>
      <c r="F1283" s="2"/>
      <c r="G1283" s="2"/>
      <c r="Q1283" s="2"/>
      <c r="R1283" s="4"/>
      <c r="S1283" s="4"/>
      <c r="T1283" s="4"/>
      <c r="V1283" s="2"/>
      <c r="W1283" s="2"/>
      <c r="X1283" s="2"/>
      <c r="Y1283" s="36"/>
      <c r="AC1283" s="2"/>
      <c r="AD1283" s="2"/>
      <c r="AE1283" s="2"/>
      <c r="AF1283" s="36"/>
    </row>
    <row r="1284" spans="3:32">
      <c r="C1284" s="2"/>
      <c r="E1284" s="2"/>
      <c r="F1284" s="2"/>
      <c r="G1284" s="2"/>
      <c r="Q1284" s="2"/>
      <c r="R1284" s="4"/>
      <c r="S1284" s="4"/>
      <c r="T1284" s="4"/>
      <c r="V1284" s="2"/>
      <c r="W1284" s="2"/>
      <c r="X1284" s="2"/>
      <c r="Y1284" s="36"/>
      <c r="AC1284" s="2"/>
      <c r="AD1284" s="2"/>
      <c r="AE1284" s="2"/>
      <c r="AF1284" s="36"/>
    </row>
    <row r="1285" spans="3:32">
      <c r="C1285" s="2"/>
      <c r="E1285" s="2"/>
      <c r="F1285" s="2"/>
      <c r="G1285" s="2"/>
      <c r="Q1285" s="2"/>
      <c r="R1285" s="4"/>
      <c r="S1285" s="4"/>
      <c r="T1285" s="4"/>
      <c r="V1285" s="2"/>
      <c r="W1285" s="2"/>
      <c r="X1285" s="2"/>
      <c r="Y1285" s="36"/>
      <c r="AC1285" s="2"/>
      <c r="AD1285" s="2"/>
      <c r="AE1285" s="2"/>
      <c r="AF1285" s="36"/>
    </row>
    <row r="1286" spans="3:32">
      <c r="C1286" s="2"/>
      <c r="E1286" s="2"/>
      <c r="F1286" s="2"/>
      <c r="G1286" s="2"/>
      <c r="Q1286" s="2"/>
      <c r="R1286" s="4"/>
      <c r="S1286" s="4"/>
      <c r="T1286" s="4"/>
      <c r="V1286" s="2"/>
      <c r="W1286" s="2"/>
      <c r="X1286" s="2"/>
      <c r="Y1286" s="36"/>
      <c r="AC1286" s="2"/>
      <c r="AD1286" s="2"/>
      <c r="AE1286" s="2"/>
      <c r="AF1286" s="36"/>
    </row>
    <row r="1287" spans="3:32">
      <c r="C1287" s="2"/>
      <c r="E1287" s="2"/>
      <c r="F1287" s="2"/>
      <c r="G1287" s="2"/>
      <c r="Q1287" s="2"/>
      <c r="R1287" s="4"/>
      <c r="S1287" s="4"/>
      <c r="T1287" s="4"/>
      <c r="V1287" s="2"/>
      <c r="W1287" s="2"/>
      <c r="X1287" s="2"/>
      <c r="Y1287" s="36"/>
      <c r="AC1287" s="2"/>
      <c r="AD1287" s="2"/>
      <c r="AE1287" s="2"/>
      <c r="AF1287" s="36"/>
    </row>
    <row r="1288" spans="3:32">
      <c r="C1288" s="2"/>
      <c r="E1288" s="2"/>
      <c r="F1288" s="2"/>
      <c r="G1288" s="2"/>
      <c r="Q1288" s="2"/>
      <c r="R1288" s="4"/>
      <c r="S1288" s="4"/>
      <c r="T1288" s="4"/>
      <c r="V1288" s="2"/>
      <c r="W1288" s="2"/>
      <c r="X1288" s="2"/>
      <c r="Y1288" s="36"/>
      <c r="AC1288" s="2"/>
      <c r="AD1288" s="2"/>
      <c r="AE1288" s="2"/>
      <c r="AF1288" s="36"/>
    </row>
    <row r="1289" spans="3:32">
      <c r="C1289" s="2"/>
      <c r="E1289" s="2"/>
      <c r="F1289" s="2"/>
      <c r="G1289" s="2"/>
      <c r="Q1289" s="2"/>
      <c r="R1289" s="4"/>
      <c r="S1289" s="4"/>
      <c r="T1289" s="4"/>
      <c r="V1289" s="2"/>
      <c r="W1289" s="2"/>
      <c r="X1289" s="2"/>
      <c r="Y1289" s="36"/>
      <c r="AC1289" s="2"/>
      <c r="AD1289" s="2"/>
      <c r="AE1289" s="2"/>
      <c r="AF1289" s="36"/>
    </row>
    <row r="1290" spans="3:32">
      <c r="C1290" s="2"/>
      <c r="E1290" s="2"/>
      <c r="F1290" s="2"/>
      <c r="G1290" s="2"/>
      <c r="Q1290" s="2"/>
      <c r="R1290" s="4"/>
      <c r="S1290" s="4"/>
      <c r="T1290" s="4"/>
      <c r="V1290" s="2"/>
      <c r="W1290" s="2"/>
      <c r="X1290" s="2"/>
      <c r="Y1290" s="36"/>
      <c r="AC1290" s="2"/>
      <c r="AD1290" s="2"/>
      <c r="AE1290" s="2"/>
      <c r="AF1290" s="36"/>
    </row>
    <row r="1291" spans="3:32">
      <c r="C1291" s="2"/>
      <c r="E1291" s="2"/>
      <c r="F1291" s="2"/>
      <c r="G1291" s="2"/>
      <c r="Q1291" s="2"/>
      <c r="R1291" s="4"/>
      <c r="S1291" s="4"/>
      <c r="T1291" s="4"/>
      <c r="V1291" s="2"/>
      <c r="W1291" s="2"/>
      <c r="X1291" s="2"/>
      <c r="Y1291" s="36"/>
      <c r="AC1291" s="2"/>
      <c r="AD1291" s="2"/>
      <c r="AE1291" s="2"/>
      <c r="AF1291" s="36"/>
    </row>
    <row r="1292" spans="3:32">
      <c r="C1292" s="2"/>
      <c r="E1292" s="2"/>
      <c r="F1292" s="2"/>
      <c r="G1292" s="2"/>
      <c r="Q1292" s="2"/>
      <c r="R1292" s="4"/>
      <c r="S1292" s="4"/>
      <c r="T1292" s="4"/>
      <c r="V1292" s="2"/>
      <c r="W1292" s="2"/>
      <c r="X1292" s="2"/>
      <c r="Y1292" s="36"/>
      <c r="AC1292" s="2"/>
      <c r="AD1292" s="2"/>
      <c r="AE1292" s="2"/>
      <c r="AF1292" s="36"/>
    </row>
    <row r="1293" spans="3:32">
      <c r="C1293" s="2"/>
      <c r="E1293" s="2"/>
      <c r="F1293" s="2"/>
      <c r="G1293" s="2"/>
      <c r="Q1293" s="2"/>
      <c r="R1293" s="4"/>
      <c r="S1293" s="4"/>
      <c r="T1293" s="4"/>
      <c r="V1293" s="2"/>
      <c r="W1293" s="2"/>
      <c r="X1293" s="2"/>
      <c r="Y1293" s="36"/>
      <c r="AC1293" s="2"/>
      <c r="AD1293" s="2"/>
      <c r="AE1293" s="2"/>
      <c r="AF1293" s="36"/>
    </row>
    <row r="1294" spans="3:32">
      <c r="C1294" s="2"/>
      <c r="E1294" s="2"/>
      <c r="F1294" s="2"/>
      <c r="G1294" s="2"/>
      <c r="Q1294" s="2"/>
      <c r="R1294" s="4"/>
      <c r="S1294" s="4"/>
      <c r="T1294" s="4"/>
      <c r="V1294" s="2"/>
      <c r="W1294" s="2"/>
      <c r="X1294" s="2"/>
      <c r="Y1294" s="36"/>
      <c r="AC1294" s="2"/>
      <c r="AD1294" s="2"/>
      <c r="AE1294" s="2"/>
      <c r="AF1294" s="36"/>
    </row>
    <row r="1295" spans="3:32">
      <c r="C1295" s="2"/>
      <c r="E1295" s="2"/>
      <c r="F1295" s="2"/>
      <c r="G1295" s="2"/>
      <c r="Q1295" s="2"/>
      <c r="R1295" s="4"/>
      <c r="S1295" s="4"/>
      <c r="T1295" s="4"/>
      <c r="V1295" s="2"/>
      <c r="W1295" s="2"/>
      <c r="X1295" s="2"/>
      <c r="Y1295" s="36"/>
      <c r="AC1295" s="2"/>
      <c r="AD1295" s="2"/>
      <c r="AE1295" s="2"/>
      <c r="AF1295" s="36"/>
    </row>
    <row r="1296" spans="3:32">
      <c r="C1296" s="2"/>
      <c r="E1296" s="2"/>
      <c r="F1296" s="2"/>
      <c r="G1296" s="2"/>
      <c r="Q1296" s="2"/>
      <c r="R1296" s="4"/>
      <c r="S1296" s="4"/>
      <c r="T1296" s="4"/>
      <c r="V1296" s="2"/>
      <c r="W1296" s="2"/>
      <c r="X1296" s="2"/>
      <c r="Y1296" s="36"/>
      <c r="AC1296" s="2"/>
      <c r="AD1296" s="2"/>
      <c r="AE1296" s="2"/>
      <c r="AF1296" s="36"/>
    </row>
    <row r="1297" spans="3:32">
      <c r="C1297" s="2"/>
      <c r="E1297" s="2"/>
      <c r="F1297" s="2"/>
      <c r="G1297" s="2"/>
      <c r="Q1297" s="2"/>
      <c r="R1297" s="4"/>
      <c r="S1297" s="4"/>
      <c r="T1297" s="4"/>
      <c r="V1297" s="2"/>
      <c r="W1297" s="2"/>
      <c r="X1297" s="2"/>
      <c r="Y1297" s="36"/>
      <c r="AC1297" s="2"/>
      <c r="AD1297" s="2"/>
      <c r="AE1297" s="2"/>
      <c r="AF1297" s="36"/>
    </row>
    <row r="1298" spans="3:32">
      <c r="C1298" s="2"/>
      <c r="E1298" s="2"/>
      <c r="F1298" s="2"/>
      <c r="G1298" s="2"/>
      <c r="Q1298" s="2"/>
      <c r="R1298" s="4"/>
      <c r="S1298" s="4"/>
      <c r="T1298" s="4"/>
      <c r="V1298" s="2"/>
      <c r="W1298" s="2"/>
      <c r="X1298" s="2"/>
      <c r="Y1298" s="36"/>
      <c r="AC1298" s="2"/>
      <c r="AD1298" s="2"/>
      <c r="AE1298" s="2"/>
      <c r="AF1298" s="36"/>
    </row>
    <row r="1299" spans="3:32">
      <c r="C1299" s="2"/>
      <c r="E1299" s="2"/>
      <c r="F1299" s="2"/>
      <c r="G1299" s="2"/>
      <c r="Q1299" s="2"/>
      <c r="R1299" s="4"/>
      <c r="S1299" s="4"/>
      <c r="T1299" s="4"/>
      <c r="V1299" s="2"/>
      <c r="W1299" s="2"/>
      <c r="X1299" s="2"/>
      <c r="Y1299" s="36"/>
      <c r="AC1299" s="2"/>
      <c r="AD1299" s="2"/>
      <c r="AE1299" s="2"/>
      <c r="AF1299" s="36"/>
    </row>
    <row r="1300" spans="3:32">
      <c r="C1300" s="2"/>
      <c r="E1300" s="2"/>
      <c r="F1300" s="2"/>
      <c r="G1300" s="2"/>
      <c r="Q1300" s="2"/>
      <c r="R1300" s="4"/>
      <c r="S1300" s="4"/>
      <c r="T1300" s="4"/>
      <c r="V1300" s="2"/>
      <c r="W1300" s="2"/>
      <c r="X1300" s="2"/>
      <c r="Y1300" s="36"/>
      <c r="AC1300" s="2"/>
      <c r="AD1300" s="2"/>
      <c r="AE1300" s="2"/>
      <c r="AF1300" s="36"/>
    </row>
    <row r="1301" spans="3:32">
      <c r="C1301" s="2"/>
      <c r="E1301" s="2"/>
      <c r="F1301" s="2"/>
      <c r="G1301" s="2"/>
      <c r="Q1301" s="2"/>
      <c r="R1301" s="4"/>
      <c r="S1301" s="4"/>
      <c r="T1301" s="4"/>
      <c r="V1301" s="2"/>
      <c r="W1301" s="2"/>
      <c r="X1301" s="2"/>
      <c r="Y1301" s="36"/>
      <c r="AC1301" s="2"/>
      <c r="AD1301" s="2"/>
      <c r="AE1301" s="2"/>
      <c r="AF1301" s="36"/>
    </row>
    <row r="1302" spans="3:32">
      <c r="C1302" s="2"/>
      <c r="E1302" s="2"/>
      <c r="F1302" s="2"/>
      <c r="G1302" s="2"/>
      <c r="Q1302" s="2"/>
      <c r="R1302" s="4"/>
      <c r="S1302" s="4"/>
      <c r="T1302" s="4"/>
      <c r="V1302" s="2"/>
      <c r="W1302" s="2"/>
      <c r="X1302" s="2"/>
      <c r="Y1302" s="36"/>
      <c r="AC1302" s="2"/>
      <c r="AD1302" s="2"/>
      <c r="AE1302" s="2"/>
      <c r="AF1302" s="36"/>
    </row>
    <row r="1303" spans="3:32">
      <c r="C1303" s="2"/>
      <c r="E1303" s="2"/>
      <c r="F1303" s="2"/>
      <c r="G1303" s="2"/>
      <c r="Q1303" s="2"/>
      <c r="R1303" s="4"/>
      <c r="S1303" s="4"/>
      <c r="T1303" s="4"/>
      <c r="V1303" s="2"/>
      <c r="W1303" s="2"/>
      <c r="X1303" s="2"/>
      <c r="Y1303" s="36"/>
      <c r="AC1303" s="2"/>
      <c r="AD1303" s="2"/>
      <c r="AE1303" s="2"/>
      <c r="AF1303" s="36"/>
    </row>
    <row r="1304" spans="3:32">
      <c r="C1304" s="2"/>
      <c r="E1304" s="2"/>
      <c r="F1304" s="2"/>
      <c r="G1304" s="2"/>
      <c r="Q1304" s="2"/>
      <c r="R1304" s="4"/>
      <c r="S1304" s="4"/>
      <c r="T1304" s="4"/>
      <c r="V1304" s="2"/>
      <c r="W1304" s="2"/>
      <c r="X1304" s="2"/>
      <c r="Y1304" s="36"/>
      <c r="AC1304" s="2"/>
      <c r="AD1304" s="2"/>
      <c r="AE1304" s="2"/>
      <c r="AF1304" s="36"/>
    </row>
    <row r="1305" spans="3:32">
      <c r="C1305" s="2"/>
      <c r="E1305" s="2"/>
      <c r="F1305" s="2"/>
      <c r="G1305" s="2"/>
      <c r="Q1305" s="2"/>
      <c r="R1305" s="4"/>
      <c r="S1305" s="4"/>
      <c r="T1305" s="4"/>
      <c r="V1305" s="2"/>
      <c r="W1305" s="2"/>
      <c r="X1305" s="2"/>
      <c r="Y1305" s="36"/>
      <c r="AC1305" s="2"/>
      <c r="AD1305" s="2"/>
      <c r="AE1305" s="2"/>
      <c r="AF1305" s="36"/>
    </row>
    <row r="1306" spans="3:32">
      <c r="C1306" s="2"/>
      <c r="E1306" s="2"/>
      <c r="F1306" s="2"/>
      <c r="G1306" s="2"/>
      <c r="Q1306" s="2"/>
      <c r="R1306" s="4"/>
      <c r="S1306" s="4"/>
      <c r="T1306" s="4"/>
      <c r="V1306" s="2"/>
      <c r="W1306" s="2"/>
      <c r="X1306" s="2"/>
      <c r="Y1306" s="36"/>
      <c r="AC1306" s="2"/>
      <c r="AD1306" s="2"/>
      <c r="AE1306" s="2"/>
      <c r="AF1306" s="36"/>
    </row>
    <row r="1307" spans="3:32">
      <c r="C1307" s="2"/>
      <c r="E1307" s="2"/>
      <c r="F1307" s="2"/>
      <c r="G1307" s="2"/>
      <c r="Q1307" s="2"/>
      <c r="R1307" s="4"/>
      <c r="S1307" s="4"/>
      <c r="T1307" s="4"/>
      <c r="V1307" s="2"/>
      <c r="W1307" s="2"/>
      <c r="X1307" s="2"/>
      <c r="Y1307" s="36"/>
      <c r="AC1307" s="2"/>
      <c r="AD1307" s="2"/>
      <c r="AE1307" s="2"/>
      <c r="AF1307" s="36"/>
    </row>
    <row r="1308" spans="3:32">
      <c r="C1308" s="2"/>
      <c r="E1308" s="2"/>
      <c r="F1308" s="2"/>
      <c r="G1308" s="2"/>
      <c r="Q1308" s="2"/>
      <c r="R1308" s="4"/>
      <c r="S1308" s="4"/>
      <c r="T1308" s="4"/>
      <c r="V1308" s="2"/>
      <c r="W1308" s="2"/>
      <c r="X1308" s="2"/>
      <c r="Y1308" s="36"/>
      <c r="AC1308" s="2"/>
      <c r="AD1308" s="2"/>
      <c r="AE1308" s="2"/>
      <c r="AF1308" s="36"/>
    </row>
    <row r="1309" spans="3:32">
      <c r="C1309" s="2"/>
      <c r="E1309" s="2"/>
      <c r="F1309" s="2"/>
      <c r="G1309" s="2"/>
      <c r="Q1309" s="2"/>
      <c r="R1309" s="4"/>
      <c r="S1309" s="4"/>
      <c r="T1309" s="4"/>
      <c r="V1309" s="2"/>
      <c r="W1309" s="2"/>
      <c r="X1309" s="2"/>
      <c r="Y1309" s="36"/>
      <c r="AC1309" s="2"/>
      <c r="AD1309" s="2"/>
      <c r="AE1309" s="2"/>
      <c r="AF1309" s="36"/>
    </row>
    <row r="1310" spans="3:32">
      <c r="C1310" s="2"/>
      <c r="E1310" s="2"/>
      <c r="F1310" s="2"/>
      <c r="G1310" s="2"/>
      <c r="Q1310" s="2"/>
      <c r="R1310" s="4"/>
      <c r="S1310" s="4"/>
      <c r="T1310" s="4"/>
      <c r="V1310" s="2"/>
      <c r="W1310" s="2"/>
      <c r="X1310" s="2"/>
      <c r="Y1310" s="36"/>
      <c r="AC1310" s="2"/>
      <c r="AD1310" s="2"/>
      <c r="AE1310" s="2"/>
      <c r="AF1310" s="36"/>
    </row>
    <row r="1311" spans="3:32">
      <c r="C1311" s="2"/>
      <c r="E1311" s="2"/>
      <c r="F1311" s="2"/>
      <c r="G1311" s="2"/>
      <c r="Q1311" s="2"/>
      <c r="R1311" s="4"/>
      <c r="S1311" s="4"/>
      <c r="T1311" s="4"/>
      <c r="V1311" s="2"/>
      <c r="W1311" s="2"/>
      <c r="X1311" s="2"/>
      <c r="Y1311" s="36"/>
      <c r="AC1311" s="2"/>
      <c r="AD1311" s="2"/>
      <c r="AE1311" s="2"/>
      <c r="AF1311" s="36"/>
    </row>
    <row r="1312" spans="3:32">
      <c r="C1312" s="2"/>
      <c r="E1312" s="2"/>
      <c r="F1312" s="2"/>
      <c r="G1312" s="2"/>
      <c r="Q1312" s="2"/>
      <c r="R1312" s="4"/>
      <c r="S1312" s="4"/>
      <c r="T1312" s="4"/>
      <c r="V1312" s="2"/>
      <c r="W1312" s="2"/>
      <c r="X1312" s="2"/>
      <c r="Y1312" s="36"/>
      <c r="AC1312" s="2"/>
      <c r="AD1312" s="2"/>
      <c r="AE1312" s="2"/>
      <c r="AF1312" s="36"/>
    </row>
    <row r="1313" spans="3:32">
      <c r="C1313" s="2"/>
      <c r="E1313" s="2"/>
      <c r="F1313" s="2"/>
      <c r="G1313" s="2"/>
      <c r="Q1313" s="2"/>
      <c r="R1313" s="4"/>
      <c r="S1313" s="4"/>
      <c r="T1313" s="4"/>
      <c r="V1313" s="2"/>
      <c r="W1313" s="2"/>
      <c r="X1313" s="2"/>
      <c r="Y1313" s="36"/>
      <c r="AC1313" s="2"/>
      <c r="AD1313" s="2"/>
      <c r="AE1313" s="2"/>
      <c r="AF1313" s="36"/>
    </row>
    <row r="1314" spans="3:32">
      <c r="C1314" s="2"/>
      <c r="E1314" s="2"/>
      <c r="F1314" s="2"/>
      <c r="G1314" s="2"/>
      <c r="Q1314" s="2"/>
      <c r="R1314" s="4"/>
      <c r="S1314" s="4"/>
      <c r="T1314" s="4"/>
      <c r="V1314" s="2"/>
      <c r="W1314" s="2"/>
      <c r="X1314" s="2"/>
      <c r="Y1314" s="36"/>
      <c r="AC1314" s="2"/>
      <c r="AD1314" s="2"/>
      <c r="AE1314" s="2"/>
      <c r="AF1314" s="36"/>
    </row>
    <row r="1315" spans="3:32">
      <c r="C1315" s="2"/>
      <c r="E1315" s="2"/>
      <c r="F1315" s="2"/>
      <c r="G1315" s="2"/>
      <c r="Q1315" s="2"/>
      <c r="R1315" s="4"/>
      <c r="S1315" s="4"/>
      <c r="T1315" s="4"/>
      <c r="V1315" s="2"/>
      <c r="W1315" s="2"/>
      <c r="X1315" s="2"/>
      <c r="Y1315" s="36"/>
      <c r="AC1315" s="2"/>
      <c r="AD1315" s="2"/>
      <c r="AE1315" s="2"/>
      <c r="AF1315" s="36"/>
    </row>
    <row r="1316" spans="3:32">
      <c r="C1316" s="2"/>
      <c r="E1316" s="2"/>
      <c r="F1316" s="2"/>
      <c r="G1316" s="2"/>
      <c r="Q1316" s="2"/>
      <c r="R1316" s="4"/>
      <c r="S1316" s="4"/>
      <c r="T1316" s="4"/>
      <c r="V1316" s="2"/>
      <c r="W1316" s="2"/>
      <c r="X1316" s="2"/>
      <c r="Y1316" s="36"/>
      <c r="AC1316" s="2"/>
      <c r="AD1316" s="2"/>
      <c r="AE1316" s="2"/>
      <c r="AF1316" s="36"/>
    </row>
    <row r="1317" spans="3:32">
      <c r="C1317" s="2"/>
      <c r="E1317" s="2"/>
      <c r="F1317" s="2"/>
      <c r="G1317" s="2"/>
      <c r="Q1317" s="2"/>
      <c r="R1317" s="4"/>
      <c r="S1317" s="4"/>
      <c r="T1317" s="4"/>
      <c r="V1317" s="2"/>
      <c r="W1317" s="2"/>
      <c r="X1317" s="2"/>
      <c r="Y1317" s="36"/>
      <c r="AC1317" s="2"/>
      <c r="AD1317" s="2"/>
      <c r="AE1317" s="2"/>
      <c r="AF1317" s="36"/>
    </row>
    <row r="1318" spans="3:32">
      <c r="C1318" s="2"/>
      <c r="E1318" s="2"/>
      <c r="F1318" s="2"/>
      <c r="G1318" s="2"/>
      <c r="Q1318" s="2"/>
      <c r="R1318" s="4"/>
      <c r="S1318" s="4"/>
      <c r="T1318" s="4"/>
      <c r="V1318" s="2"/>
      <c r="W1318" s="2"/>
      <c r="X1318" s="2"/>
      <c r="Y1318" s="36"/>
      <c r="AC1318" s="2"/>
      <c r="AD1318" s="2"/>
      <c r="AE1318" s="2"/>
      <c r="AF1318" s="36"/>
    </row>
    <row r="1319" spans="3:32">
      <c r="C1319" s="2"/>
      <c r="E1319" s="2"/>
      <c r="F1319" s="2"/>
      <c r="G1319" s="2"/>
      <c r="Q1319" s="2"/>
      <c r="R1319" s="4"/>
      <c r="S1319" s="4"/>
      <c r="T1319" s="4"/>
      <c r="V1319" s="2"/>
      <c r="W1319" s="2"/>
      <c r="X1319" s="2"/>
      <c r="Y1319" s="36"/>
      <c r="AC1319" s="2"/>
      <c r="AD1319" s="2"/>
      <c r="AE1319" s="2"/>
      <c r="AF1319" s="36"/>
    </row>
    <row r="1320" spans="3:32">
      <c r="C1320" s="2"/>
      <c r="E1320" s="2"/>
      <c r="F1320" s="2"/>
      <c r="G1320" s="2"/>
      <c r="Q1320" s="2"/>
      <c r="R1320" s="4"/>
      <c r="S1320" s="4"/>
      <c r="T1320" s="4"/>
      <c r="V1320" s="2"/>
      <c r="W1320" s="2"/>
      <c r="X1320" s="2"/>
      <c r="Y1320" s="36"/>
      <c r="AC1320" s="2"/>
      <c r="AD1320" s="2"/>
      <c r="AE1320" s="2"/>
      <c r="AF1320" s="36"/>
    </row>
    <row r="1321" spans="3:32">
      <c r="C1321" s="2"/>
      <c r="E1321" s="2"/>
      <c r="F1321" s="2"/>
      <c r="G1321" s="2"/>
      <c r="Q1321" s="2"/>
      <c r="R1321" s="4"/>
      <c r="S1321" s="4"/>
      <c r="T1321" s="4"/>
      <c r="V1321" s="2"/>
      <c r="W1321" s="2"/>
      <c r="X1321" s="2"/>
      <c r="Y1321" s="36"/>
      <c r="AC1321" s="2"/>
      <c r="AD1321" s="2"/>
      <c r="AE1321" s="2"/>
      <c r="AF1321" s="36"/>
    </row>
    <row r="1322" spans="3:32">
      <c r="C1322" s="2"/>
      <c r="E1322" s="2"/>
      <c r="F1322" s="2"/>
      <c r="G1322" s="2"/>
      <c r="Q1322" s="2"/>
      <c r="R1322" s="4"/>
      <c r="S1322" s="4"/>
      <c r="T1322" s="4"/>
      <c r="V1322" s="2"/>
      <c r="W1322" s="2"/>
      <c r="X1322" s="2"/>
      <c r="Y1322" s="36"/>
      <c r="AC1322" s="2"/>
      <c r="AD1322" s="2"/>
      <c r="AE1322" s="2"/>
      <c r="AF1322" s="36"/>
    </row>
    <row r="1323" spans="3:32">
      <c r="C1323" s="2"/>
      <c r="E1323" s="2"/>
      <c r="F1323" s="2"/>
      <c r="G1323" s="2"/>
      <c r="Q1323" s="2"/>
      <c r="R1323" s="4"/>
      <c r="S1323" s="4"/>
      <c r="T1323" s="4"/>
      <c r="V1323" s="2"/>
      <c r="W1323" s="2"/>
      <c r="X1323" s="2"/>
      <c r="Y1323" s="36"/>
      <c r="AC1323" s="2"/>
      <c r="AD1323" s="2"/>
      <c r="AE1323" s="2"/>
      <c r="AF1323" s="36"/>
    </row>
    <row r="1324" spans="3:32">
      <c r="C1324" s="2"/>
      <c r="E1324" s="2"/>
      <c r="F1324" s="2"/>
      <c r="G1324" s="2"/>
      <c r="Q1324" s="2"/>
      <c r="R1324" s="4"/>
      <c r="S1324" s="4"/>
      <c r="T1324" s="4"/>
      <c r="V1324" s="2"/>
      <c r="W1324" s="2"/>
      <c r="X1324" s="2"/>
      <c r="Y1324" s="36"/>
      <c r="AC1324" s="2"/>
      <c r="AD1324" s="2"/>
      <c r="AE1324" s="2"/>
      <c r="AF1324" s="36"/>
    </row>
    <row r="1325" spans="3:32">
      <c r="C1325" s="2"/>
      <c r="E1325" s="2"/>
      <c r="F1325" s="2"/>
      <c r="G1325" s="2"/>
      <c r="Q1325" s="2"/>
      <c r="R1325" s="4"/>
      <c r="S1325" s="4"/>
      <c r="T1325" s="4"/>
      <c r="V1325" s="2"/>
      <c r="W1325" s="2"/>
      <c r="X1325" s="2"/>
      <c r="Y1325" s="36"/>
      <c r="AC1325" s="2"/>
      <c r="AD1325" s="2"/>
      <c r="AE1325" s="2"/>
      <c r="AF1325" s="36"/>
    </row>
    <row r="1326" spans="3:32">
      <c r="C1326" s="2"/>
      <c r="E1326" s="2"/>
      <c r="F1326" s="2"/>
      <c r="G1326" s="2"/>
      <c r="Q1326" s="2"/>
      <c r="R1326" s="4"/>
      <c r="S1326" s="4"/>
      <c r="T1326" s="4"/>
      <c r="V1326" s="2"/>
      <c r="W1326" s="2"/>
      <c r="X1326" s="2"/>
      <c r="Y1326" s="36"/>
      <c r="AC1326" s="2"/>
      <c r="AD1326" s="2"/>
      <c r="AE1326" s="2"/>
      <c r="AF1326" s="36"/>
    </row>
    <row r="1327" spans="3:32">
      <c r="C1327" s="2"/>
      <c r="E1327" s="2"/>
      <c r="F1327" s="2"/>
      <c r="G1327" s="2"/>
      <c r="Q1327" s="2"/>
      <c r="R1327" s="4"/>
      <c r="S1327" s="4"/>
      <c r="T1327" s="4"/>
      <c r="V1327" s="2"/>
      <c r="W1327" s="2"/>
      <c r="X1327" s="2"/>
      <c r="Y1327" s="36"/>
      <c r="AC1327" s="2"/>
      <c r="AD1327" s="2"/>
      <c r="AE1327" s="2"/>
      <c r="AF1327" s="36"/>
    </row>
    <row r="1328" spans="3:32">
      <c r="C1328" s="2"/>
      <c r="E1328" s="2"/>
      <c r="F1328" s="2"/>
      <c r="G1328" s="2"/>
      <c r="Q1328" s="2"/>
      <c r="R1328" s="4"/>
      <c r="S1328" s="4"/>
      <c r="T1328" s="4"/>
      <c r="V1328" s="2"/>
      <c r="W1328" s="2"/>
      <c r="X1328" s="2"/>
      <c r="Y1328" s="36"/>
      <c r="AC1328" s="2"/>
      <c r="AD1328" s="2"/>
      <c r="AE1328" s="2"/>
      <c r="AF1328" s="36"/>
    </row>
    <row r="1329" spans="3:32">
      <c r="C1329" s="2"/>
      <c r="E1329" s="2"/>
      <c r="F1329" s="2"/>
      <c r="G1329" s="2"/>
      <c r="Q1329" s="2"/>
      <c r="R1329" s="4"/>
      <c r="S1329" s="4"/>
      <c r="T1329" s="4"/>
      <c r="V1329" s="2"/>
      <c r="W1329" s="2"/>
      <c r="X1329" s="2"/>
      <c r="Y1329" s="36"/>
      <c r="AC1329" s="2"/>
      <c r="AD1329" s="2"/>
      <c r="AE1329" s="2"/>
      <c r="AF1329" s="36"/>
    </row>
    <row r="1330" spans="3:32">
      <c r="C1330" s="2"/>
      <c r="E1330" s="2"/>
      <c r="F1330" s="2"/>
      <c r="G1330" s="2"/>
      <c r="Q1330" s="2"/>
      <c r="R1330" s="4"/>
      <c r="S1330" s="4"/>
      <c r="T1330" s="4"/>
      <c r="V1330" s="2"/>
      <c r="W1330" s="2"/>
      <c r="X1330" s="2"/>
      <c r="Y1330" s="36"/>
      <c r="AC1330" s="2"/>
      <c r="AD1330" s="2"/>
      <c r="AE1330" s="2"/>
      <c r="AF1330" s="36"/>
    </row>
    <row r="1331" spans="3:32">
      <c r="C1331" s="2"/>
      <c r="E1331" s="2"/>
      <c r="F1331" s="2"/>
      <c r="G1331" s="2"/>
      <c r="Q1331" s="2"/>
      <c r="R1331" s="4"/>
      <c r="S1331" s="4"/>
      <c r="T1331" s="4"/>
      <c r="V1331" s="2"/>
      <c r="W1331" s="2"/>
      <c r="X1331" s="2"/>
      <c r="Y1331" s="36"/>
      <c r="AC1331" s="2"/>
      <c r="AD1331" s="2"/>
      <c r="AE1331" s="2"/>
      <c r="AF1331" s="36"/>
    </row>
    <row r="1332" spans="3:32">
      <c r="C1332" s="2"/>
      <c r="E1332" s="2"/>
      <c r="F1332" s="2"/>
      <c r="G1332" s="2"/>
      <c r="Q1332" s="2"/>
      <c r="R1332" s="4"/>
      <c r="S1332" s="4"/>
      <c r="T1332" s="4"/>
      <c r="V1332" s="2"/>
      <c r="W1332" s="2"/>
      <c r="X1332" s="2"/>
      <c r="Y1332" s="36"/>
      <c r="AC1332" s="2"/>
      <c r="AD1332" s="2"/>
      <c r="AE1332" s="2"/>
      <c r="AF1332" s="36"/>
    </row>
    <row r="1333" spans="3:32">
      <c r="C1333" s="2"/>
      <c r="E1333" s="2"/>
      <c r="F1333" s="2"/>
      <c r="G1333" s="2"/>
      <c r="Q1333" s="2"/>
      <c r="R1333" s="4"/>
      <c r="S1333" s="4"/>
      <c r="T1333" s="4"/>
      <c r="V1333" s="2"/>
      <c r="W1333" s="2"/>
      <c r="X1333" s="2"/>
      <c r="Y1333" s="36"/>
      <c r="AC1333" s="2"/>
      <c r="AD1333" s="2"/>
      <c r="AE1333" s="2"/>
      <c r="AF1333" s="36"/>
    </row>
    <row r="1334" spans="3:32">
      <c r="C1334" s="2"/>
      <c r="E1334" s="2"/>
      <c r="F1334" s="2"/>
      <c r="G1334" s="2"/>
      <c r="Q1334" s="2"/>
      <c r="R1334" s="4"/>
      <c r="S1334" s="4"/>
      <c r="T1334" s="4"/>
      <c r="V1334" s="2"/>
      <c r="W1334" s="2"/>
      <c r="X1334" s="2"/>
      <c r="Y1334" s="36"/>
      <c r="AC1334" s="2"/>
      <c r="AD1334" s="2"/>
      <c r="AE1334" s="2"/>
      <c r="AF1334" s="36"/>
    </row>
    <row r="1335" spans="3:32">
      <c r="C1335" s="2"/>
      <c r="E1335" s="2"/>
      <c r="F1335" s="2"/>
      <c r="G1335" s="2"/>
      <c r="Q1335" s="2"/>
      <c r="R1335" s="4"/>
      <c r="S1335" s="4"/>
      <c r="T1335" s="4"/>
      <c r="V1335" s="2"/>
      <c r="W1335" s="2"/>
      <c r="X1335" s="2"/>
      <c r="Y1335" s="36"/>
      <c r="AC1335" s="2"/>
      <c r="AD1335" s="2"/>
      <c r="AE1335" s="2"/>
      <c r="AF1335" s="36"/>
    </row>
    <row r="1336" spans="3:32">
      <c r="C1336" s="2"/>
      <c r="E1336" s="2"/>
      <c r="F1336" s="2"/>
      <c r="G1336" s="2"/>
      <c r="Q1336" s="2"/>
      <c r="R1336" s="4"/>
      <c r="S1336" s="4"/>
      <c r="T1336" s="4"/>
      <c r="V1336" s="2"/>
      <c r="W1336" s="2"/>
      <c r="X1336" s="2"/>
      <c r="Y1336" s="36"/>
      <c r="AC1336" s="2"/>
      <c r="AD1336" s="2"/>
      <c r="AE1336" s="2"/>
      <c r="AF1336" s="36"/>
    </row>
    <row r="1337" spans="3:32">
      <c r="C1337" s="2"/>
      <c r="E1337" s="2"/>
      <c r="F1337" s="2"/>
      <c r="G1337" s="2"/>
      <c r="Q1337" s="2"/>
      <c r="R1337" s="4"/>
      <c r="S1337" s="4"/>
      <c r="T1337" s="4"/>
      <c r="V1337" s="2"/>
      <c r="W1337" s="2"/>
      <c r="X1337" s="2"/>
      <c r="Y1337" s="36"/>
      <c r="AC1337" s="2"/>
      <c r="AD1337" s="2"/>
      <c r="AE1337" s="2"/>
      <c r="AF1337" s="36"/>
    </row>
    <row r="1338" spans="3:32">
      <c r="C1338" s="2"/>
      <c r="E1338" s="2"/>
      <c r="F1338" s="2"/>
      <c r="G1338" s="2"/>
      <c r="Q1338" s="2"/>
      <c r="R1338" s="4"/>
      <c r="S1338" s="4"/>
      <c r="T1338" s="4"/>
      <c r="V1338" s="2"/>
      <c r="W1338" s="2"/>
      <c r="X1338" s="2"/>
      <c r="Y1338" s="36"/>
      <c r="AC1338" s="2"/>
      <c r="AD1338" s="2"/>
      <c r="AE1338" s="2"/>
      <c r="AF1338" s="36"/>
    </row>
    <row r="1339" spans="3:32">
      <c r="C1339" s="2"/>
      <c r="E1339" s="2"/>
      <c r="F1339" s="2"/>
      <c r="G1339" s="2"/>
      <c r="Q1339" s="2"/>
      <c r="R1339" s="4"/>
      <c r="S1339" s="4"/>
      <c r="T1339" s="4"/>
      <c r="V1339" s="2"/>
      <c r="W1339" s="2"/>
      <c r="X1339" s="2"/>
      <c r="Y1339" s="36"/>
      <c r="AC1339" s="2"/>
      <c r="AD1339" s="2"/>
      <c r="AE1339" s="2"/>
      <c r="AF1339" s="36"/>
    </row>
    <row r="1340" spans="3:32">
      <c r="C1340" s="2"/>
      <c r="E1340" s="2"/>
      <c r="F1340" s="2"/>
      <c r="G1340" s="2"/>
      <c r="Q1340" s="2"/>
      <c r="R1340" s="4"/>
      <c r="S1340" s="4"/>
      <c r="T1340" s="4"/>
      <c r="V1340" s="2"/>
      <c r="W1340" s="2"/>
      <c r="X1340" s="2"/>
      <c r="Y1340" s="36"/>
      <c r="AC1340" s="2"/>
      <c r="AD1340" s="2"/>
      <c r="AE1340" s="2"/>
      <c r="AF1340" s="36"/>
    </row>
    <row r="1341" spans="3:32">
      <c r="C1341" s="2"/>
      <c r="E1341" s="2"/>
      <c r="F1341" s="2"/>
      <c r="G1341" s="2"/>
      <c r="Q1341" s="2"/>
      <c r="R1341" s="4"/>
      <c r="S1341" s="4"/>
      <c r="T1341" s="4"/>
      <c r="V1341" s="2"/>
      <c r="W1341" s="2"/>
      <c r="X1341" s="2"/>
      <c r="Y1341" s="36"/>
      <c r="AC1341" s="2"/>
      <c r="AD1341" s="2"/>
      <c r="AE1341" s="2"/>
      <c r="AF1341" s="36"/>
    </row>
    <row r="1342" spans="3:32">
      <c r="C1342" s="2"/>
      <c r="E1342" s="2"/>
      <c r="F1342" s="2"/>
      <c r="G1342" s="2"/>
      <c r="Q1342" s="2"/>
      <c r="R1342" s="4"/>
      <c r="S1342" s="4"/>
      <c r="T1342" s="4"/>
      <c r="V1342" s="2"/>
      <c r="W1342" s="2"/>
      <c r="X1342" s="2"/>
      <c r="Y1342" s="36"/>
      <c r="AC1342" s="2"/>
      <c r="AD1342" s="2"/>
      <c r="AE1342" s="2"/>
      <c r="AF1342" s="36"/>
    </row>
    <row r="1343" spans="3:32">
      <c r="C1343" s="2"/>
      <c r="E1343" s="2"/>
      <c r="F1343" s="2"/>
      <c r="G1343" s="2"/>
      <c r="Q1343" s="2"/>
      <c r="R1343" s="4"/>
      <c r="S1343" s="4"/>
      <c r="T1343" s="4"/>
      <c r="V1343" s="2"/>
      <c r="W1343" s="2"/>
      <c r="X1343" s="2"/>
      <c r="Y1343" s="36"/>
      <c r="AC1343" s="2"/>
      <c r="AD1343" s="2"/>
      <c r="AE1343" s="2"/>
      <c r="AF1343" s="36"/>
    </row>
    <row r="1344" spans="3:32">
      <c r="C1344" s="2"/>
      <c r="E1344" s="2"/>
      <c r="F1344" s="2"/>
      <c r="G1344" s="2"/>
      <c r="Q1344" s="2"/>
      <c r="R1344" s="4"/>
      <c r="S1344" s="4"/>
      <c r="T1344" s="4"/>
      <c r="V1344" s="2"/>
      <c r="W1344" s="2"/>
      <c r="X1344" s="2"/>
      <c r="Y1344" s="36"/>
      <c r="AC1344" s="2"/>
      <c r="AD1344" s="2"/>
      <c r="AE1344" s="2"/>
      <c r="AF1344" s="36"/>
    </row>
    <row r="1345" spans="3:32">
      <c r="C1345" s="2"/>
      <c r="E1345" s="2"/>
      <c r="F1345" s="2"/>
      <c r="G1345" s="2"/>
      <c r="Q1345" s="2"/>
      <c r="R1345" s="4"/>
      <c r="S1345" s="4"/>
      <c r="T1345" s="4"/>
      <c r="V1345" s="2"/>
      <c r="W1345" s="2"/>
      <c r="X1345" s="2"/>
      <c r="Y1345" s="36"/>
      <c r="AC1345" s="2"/>
      <c r="AD1345" s="2"/>
      <c r="AE1345" s="2"/>
      <c r="AF1345" s="36"/>
    </row>
    <row r="1346" spans="3:32">
      <c r="C1346" s="2"/>
      <c r="E1346" s="2"/>
      <c r="F1346" s="2"/>
      <c r="G1346" s="2"/>
      <c r="Q1346" s="2"/>
      <c r="R1346" s="4"/>
      <c r="S1346" s="4"/>
      <c r="T1346" s="4"/>
      <c r="V1346" s="2"/>
      <c r="W1346" s="2"/>
      <c r="X1346" s="2"/>
      <c r="Y1346" s="36"/>
      <c r="AC1346" s="2"/>
      <c r="AD1346" s="2"/>
      <c r="AE1346" s="2"/>
      <c r="AF1346" s="36"/>
    </row>
    <row r="1347" spans="3:32">
      <c r="C1347" s="2"/>
      <c r="E1347" s="2"/>
      <c r="F1347" s="2"/>
      <c r="G1347" s="2"/>
      <c r="Q1347" s="2"/>
      <c r="R1347" s="4"/>
      <c r="S1347" s="4"/>
      <c r="T1347" s="4"/>
      <c r="V1347" s="2"/>
      <c r="W1347" s="2"/>
      <c r="X1347" s="2"/>
      <c r="Y1347" s="36"/>
      <c r="AC1347" s="2"/>
      <c r="AD1347" s="2"/>
      <c r="AE1347" s="2"/>
      <c r="AF1347" s="36"/>
    </row>
    <row r="1348" spans="3:32">
      <c r="C1348" s="2"/>
      <c r="E1348" s="2"/>
      <c r="F1348" s="2"/>
      <c r="G1348" s="2"/>
      <c r="Q1348" s="2"/>
      <c r="R1348" s="4"/>
      <c r="S1348" s="4"/>
      <c r="T1348" s="4"/>
      <c r="V1348" s="2"/>
      <c r="W1348" s="2"/>
      <c r="X1348" s="2"/>
      <c r="Y1348" s="36"/>
      <c r="AC1348" s="2"/>
      <c r="AD1348" s="2"/>
      <c r="AE1348" s="2"/>
      <c r="AF1348" s="36"/>
    </row>
    <row r="1349" spans="3:32">
      <c r="C1349" s="2"/>
      <c r="E1349" s="2"/>
      <c r="F1349" s="2"/>
      <c r="G1349" s="2"/>
      <c r="Q1349" s="2"/>
      <c r="R1349" s="4"/>
      <c r="S1349" s="4"/>
      <c r="T1349" s="4"/>
      <c r="V1349" s="2"/>
      <c r="W1349" s="2"/>
      <c r="X1349" s="2"/>
      <c r="Y1349" s="36"/>
      <c r="AC1349" s="2"/>
      <c r="AD1349" s="2"/>
      <c r="AE1349" s="2"/>
      <c r="AF1349" s="36"/>
    </row>
    <row r="1350" spans="3:32">
      <c r="C1350" s="2"/>
      <c r="E1350" s="2"/>
      <c r="F1350" s="2"/>
      <c r="G1350" s="2"/>
      <c r="Q1350" s="2"/>
      <c r="R1350" s="4"/>
      <c r="S1350" s="4"/>
      <c r="T1350" s="4"/>
      <c r="V1350" s="2"/>
      <c r="W1350" s="2"/>
      <c r="X1350" s="2"/>
      <c r="Y1350" s="36"/>
      <c r="AC1350" s="2"/>
      <c r="AD1350" s="2"/>
      <c r="AE1350" s="2"/>
      <c r="AF1350" s="36"/>
    </row>
    <row r="1351" spans="3:32">
      <c r="C1351" s="2"/>
      <c r="E1351" s="2"/>
      <c r="F1351" s="2"/>
      <c r="G1351" s="2"/>
      <c r="Q1351" s="2"/>
      <c r="R1351" s="4"/>
      <c r="S1351" s="4"/>
      <c r="T1351" s="4"/>
      <c r="V1351" s="2"/>
      <c r="W1351" s="2"/>
      <c r="X1351" s="2"/>
      <c r="Y1351" s="36"/>
      <c r="AC1351" s="2"/>
      <c r="AD1351" s="2"/>
      <c r="AE1351" s="2"/>
      <c r="AF1351" s="36"/>
    </row>
    <row r="1352" spans="3:32">
      <c r="C1352" s="2"/>
      <c r="E1352" s="2"/>
      <c r="F1352" s="2"/>
      <c r="G1352" s="2"/>
      <c r="Q1352" s="2"/>
      <c r="R1352" s="4"/>
      <c r="S1352" s="4"/>
      <c r="T1352" s="4"/>
      <c r="V1352" s="2"/>
      <c r="W1352" s="2"/>
      <c r="X1352" s="2"/>
      <c r="Y1352" s="36"/>
      <c r="AC1352" s="2"/>
      <c r="AD1352" s="2"/>
      <c r="AE1352" s="2"/>
      <c r="AF1352" s="36"/>
    </row>
    <row r="1353" spans="3:32">
      <c r="C1353" s="2"/>
      <c r="E1353" s="2"/>
      <c r="F1353" s="2"/>
      <c r="G1353" s="2"/>
      <c r="Q1353" s="2"/>
      <c r="R1353" s="4"/>
      <c r="S1353" s="4"/>
      <c r="T1353" s="4"/>
      <c r="V1353" s="2"/>
      <c r="W1353" s="2"/>
      <c r="X1353" s="2"/>
      <c r="Y1353" s="36"/>
      <c r="AC1353" s="2"/>
      <c r="AD1353" s="2"/>
      <c r="AE1353" s="2"/>
      <c r="AF1353" s="36"/>
    </row>
    <row r="1354" spans="3:32">
      <c r="C1354" s="2"/>
      <c r="E1354" s="2"/>
      <c r="F1354" s="2"/>
      <c r="G1354" s="2"/>
      <c r="Q1354" s="2"/>
      <c r="R1354" s="4"/>
      <c r="S1354" s="4"/>
      <c r="T1354" s="4"/>
      <c r="V1354" s="2"/>
      <c r="W1354" s="2"/>
      <c r="X1354" s="2"/>
      <c r="Y1354" s="36"/>
      <c r="AC1354" s="2"/>
      <c r="AD1354" s="2"/>
      <c r="AE1354" s="2"/>
      <c r="AF1354" s="36"/>
    </row>
    <row r="1355" spans="3:32">
      <c r="C1355" s="2"/>
      <c r="E1355" s="2"/>
      <c r="F1355" s="2"/>
      <c r="G1355" s="2"/>
      <c r="Q1355" s="2"/>
      <c r="R1355" s="4"/>
      <c r="S1355" s="4"/>
      <c r="T1355" s="4"/>
      <c r="V1355" s="2"/>
      <c r="W1355" s="2"/>
      <c r="X1355" s="2"/>
      <c r="Y1355" s="36"/>
      <c r="AC1355" s="2"/>
      <c r="AD1355" s="2"/>
      <c r="AE1355" s="2"/>
      <c r="AF1355" s="36"/>
    </row>
    <row r="1356" spans="3:32">
      <c r="C1356" s="2"/>
      <c r="E1356" s="2"/>
      <c r="F1356" s="2"/>
      <c r="G1356" s="2"/>
      <c r="Q1356" s="2"/>
      <c r="R1356" s="4"/>
      <c r="S1356" s="4"/>
      <c r="T1356" s="4"/>
      <c r="V1356" s="2"/>
      <c r="W1356" s="2"/>
      <c r="X1356" s="2"/>
      <c r="Y1356" s="36"/>
      <c r="AC1356" s="2"/>
      <c r="AD1356" s="2"/>
      <c r="AE1356" s="2"/>
      <c r="AF1356" s="36"/>
    </row>
    <row r="1357" spans="3:32">
      <c r="C1357" s="2"/>
      <c r="E1357" s="2"/>
      <c r="F1357" s="2"/>
      <c r="G1357" s="2"/>
      <c r="Q1357" s="2"/>
      <c r="R1357" s="4"/>
      <c r="S1357" s="4"/>
      <c r="T1357" s="4"/>
      <c r="V1357" s="2"/>
      <c r="W1357" s="2"/>
      <c r="X1357" s="2"/>
      <c r="Y1357" s="36"/>
      <c r="AC1357" s="2"/>
      <c r="AD1357" s="2"/>
      <c r="AE1357" s="2"/>
      <c r="AF1357" s="36"/>
    </row>
    <row r="1358" spans="3:32">
      <c r="C1358" s="2"/>
      <c r="E1358" s="2"/>
      <c r="F1358" s="2"/>
      <c r="G1358" s="2"/>
      <c r="Q1358" s="2"/>
      <c r="R1358" s="4"/>
      <c r="S1358" s="4"/>
      <c r="T1358" s="4"/>
      <c r="V1358" s="2"/>
      <c r="W1358" s="2"/>
      <c r="X1358" s="2"/>
      <c r="Y1358" s="36"/>
      <c r="AC1358" s="2"/>
      <c r="AD1358" s="2"/>
      <c r="AE1358" s="2"/>
      <c r="AF1358" s="36"/>
    </row>
    <row r="1359" spans="3:32">
      <c r="C1359" s="2"/>
      <c r="E1359" s="2"/>
      <c r="F1359" s="2"/>
      <c r="G1359" s="2"/>
      <c r="Q1359" s="2"/>
      <c r="R1359" s="4"/>
      <c r="S1359" s="4"/>
      <c r="T1359" s="4"/>
      <c r="V1359" s="2"/>
      <c r="W1359" s="2"/>
      <c r="X1359" s="2"/>
      <c r="Y1359" s="36"/>
      <c r="AC1359" s="2"/>
      <c r="AD1359" s="2"/>
      <c r="AE1359" s="2"/>
      <c r="AF1359" s="36"/>
    </row>
    <row r="1360" spans="3:32">
      <c r="C1360" s="2"/>
      <c r="E1360" s="2"/>
      <c r="F1360" s="2"/>
      <c r="G1360" s="2"/>
      <c r="Q1360" s="2"/>
      <c r="R1360" s="4"/>
      <c r="S1360" s="4"/>
      <c r="T1360" s="4"/>
      <c r="V1360" s="2"/>
      <c r="W1360" s="2"/>
      <c r="X1360" s="2"/>
      <c r="Y1360" s="36"/>
      <c r="AC1360" s="2"/>
      <c r="AD1360" s="2"/>
      <c r="AE1360" s="2"/>
      <c r="AF1360" s="36"/>
    </row>
    <row r="1361" spans="3:32">
      <c r="C1361" s="2"/>
      <c r="E1361" s="2"/>
      <c r="F1361" s="2"/>
      <c r="G1361" s="2"/>
      <c r="Q1361" s="2"/>
      <c r="R1361" s="4"/>
      <c r="S1361" s="4"/>
      <c r="T1361" s="4"/>
      <c r="V1361" s="2"/>
      <c r="W1361" s="2"/>
      <c r="X1361" s="2"/>
      <c r="Y1361" s="36"/>
      <c r="AC1361" s="2"/>
      <c r="AD1361" s="2"/>
      <c r="AE1361" s="2"/>
      <c r="AF1361" s="36"/>
    </row>
    <row r="1362" spans="3:32">
      <c r="C1362" s="2"/>
      <c r="E1362" s="2"/>
      <c r="F1362" s="2"/>
      <c r="G1362" s="2"/>
      <c r="Q1362" s="2"/>
      <c r="R1362" s="4"/>
      <c r="S1362" s="4"/>
      <c r="T1362" s="4"/>
      <c r="V1362" s="2"/>
      <c r="W1362" s="2"/>
      <c r="X1362" s="2"/>
      <c r="Y1362" s="36"/>
      <c r="AC1362" s="2"/>
      <c r="AD1362" s="2"/>
      <c r="AE1362" s="2"/>
      <c r="AF1362" s="36"/>
    </row>
    <row r="1363" spans="3:32">
      <c r="C1363" s="2"/>
      <c r="E1363" s="2"/>
      <c r="F1363" s="2"/>
      <c r="G1363" s="2"/>
      <c r="Q1363" s="2"/>
      <c r="R1363" s="4"/>
      <c r="S1363" s="4"/>
      <c r="T1363" s="4"/>
      <c r="V1363" s="2"/>
      <c r="W1363" s="2"/>
      <c r="X1363" s="2"/>
      <c r="Y1363" s="36"/>
      <c r="AC1363" s="2"/>
      <c r="AD1363" s="2"/>
      <c r="AE1363" s="2"/>
      <c r="AF1363" s="36"/>
    </row>
    <row r="1364" spans="3:32">
      <c r="C1364" s="2"/>
      <c r="E1364" s="2"/>
      <c r="F1364" s="2"/>
      <c r="G1364" s="2"/>
      <c r="Q1364" s="2"/>
      <c r="R1364" s="4"/>
      <c r="S1364" s="4"/>
      <c r="T1364" s="4"/>
      <c r="V1364" s="2"/>
      <c r="W1364" s="2"/>
      <c r="X1364" s="2"/>
      <c r="Y1364" s="36"/>
      <c r="AC1364" s="2"/>
      <c r="AD1364" s="2"/>
      <c r="AE1364" s="2"/>
      <c r="AF1364" s="36"/>
    </row>
    <row r="1365" spans="3:32">
      <c r="C1365" s="2"/>
      <c r="E1365" s="2"/>
      <c r="F1365" s="2"/>
      <c r="G1365" s="2"/>
      <c r="Q1365" s="2"/>
      <c r="R1365" s="4"/>
      <c r="S1365" s="4"/>
      <c r="T1365" s="4"/>
      <c r="V1365" s="2"/>
      <c r="W1365" s="2"/>
      <c r="X1365" s="2"/>
      <c r="Y1365" s="36"/>
      <c r="AC1365" s="2"/>
      <c r="AD1365" s="2"/>
      <c r="AE1365" s="2"/>
      <c r="AF1365" s="36"/>
    </row>
    <row r="1366" spans="3:32">
      <c r="C1366" s="2"/>
      <c r="E1366" s="2"/>
      <c r="F1366" s="2"/>
      <c r="G1366" s="2"/>
      <c r="Q1366" s="2"/>
      <c r="R1366" s="4"/>
      <c r="S1366" s="4"/>
      <c r="T1366" s="4"/>
      <c r="V1366" s="2"/>
      <c r="W1366" s="2"/>
      <c r="X1366" s="2"/>
      <c r="Y1366" s="36"/>
      <c r="AC1366" s="2"/>
      <c r="AD1366" s="2"/>
      <c r="AE1366" s="2"/>
      <c r="AF1366" s="36"/>
    </row>
    <row r="1367" spans="3:32">
      <c r="C1367" s="2"/>
      <c r="E1367" s="2"/>
      <c r="F1367" s="2"/>
      <c r="G1367" s="2"/>
      <c r="Q1367" s="2"/>
      <c r="R1367" s="4"/>
      <c r="S1367" s="4"/>
      <c r="T1367" s="4"/>
      <c r="V1367" s="2"/>
      <c r="W1367" s="2"/>
      <c r="X1367" s="2"/>
      <c r="Y1367" s="36"/>
      <c r="AC1367" s="2"/>
      <c r="AD1367" s="2"/>
      <c r="AE1367" s="2"/>
      <c r="AF1367" s="36"/>
    </row>
    <row r="1368" spans="3:32">
      <c r="C1368" s="2"/>
      <c r="E1368" s="2"/>
      <c r="F1368" s="2"/>
      <c r="G1368" s="2"/>
      <c r="Q1368" s="2"/>
      <c r="R1368" s="4"/>
      <c r="S1368" s="4"/>
      <c r="T1368" s="4"/>
      <c r="V1368" s="2"/>
      <c r="W1368" s="2"/>
      <c r="X1368" s="2"/>
      <c r="Y1368" s="36"/>
      <c r="AC1368" s="2"/>
      <c r="AD1368" s="2"/>
      <c r="AE1368" s="2"/>
      <c r="AF1368" s="36"/>
    </row>
    <row r="1369" spans="3:32">
      <c r="C1369" s="2"/>
      <c r="E1369" s="2"/>
      <c r="F1369" s="2"/>
      <c r="G1369" s="2"/>
      <c r="Q1369" s="2"/>
      <c r="R1369" s="4"/>
      <c r="S1369" s="4"/>
      <c r="T1369" s="4"/>
      <c r="V1369" s="2"/>
      <c r="W1369" s="2"/>
      <c r="X1369" s="2"/>
      <c r="Y1369" s="36"/>
      <c r="AC1369" s="2"/>
      <c r="AD1369" s="2"/>
      <c r="AE1369" s="2"/>
      <c r="AF1369" s="36"/>
    </row>
    <row r="1370" spans="3:32">
      <c r="C1370" s="2"/>
      <c r="E1370" s="2"/>
      <c r="F1370" s="2"/>
      <c r="G1370" s="2"/>
      <c r="Q1370" s="2"/>
      <c r="R1370" s="4"/>
      <c r="S1370" s="4"/>
      <c r="T1370" s="4"/>
      <c r="V1370" s="2"/>
      <c r="W1370" s="2"/>
      <c r="X1370" s="2"/>
      <c r="Y1370" s="36"/>
      <c r="AC1370" s="2"/>
      <c r="AD1370" s="2"/>
      <c r="AE1370" s="2"/>
      <c r="AF1370" s="36"/>
    </row>
    <row r="1371" spans="3:32">
      <c r="C1371" s="2"/>
      <c r="E1371" s="2"/>
      <c r="F1371" s="2"/>
      <c r="G1371" s="2"/>
      <c r="Q1371" s="2"/>
      <c r="R1371" s="4"/>
      <c r="S1371" s="4"/>
      <c r="T1371" s="4"/>
      <c r="V1371" s="2"/>
      <c r="W1371" s="2"/>
      <c r="X1371" s="2"/>
      <c r="Y1371" s="36"/>
      <c r="AC1371" s="2"/>
      <c r="AD1371" s="2"/>
      <c r="AE1371" s="2"/>
      <c r="AF1371" s="36"/>
    </row>
    <row r="1372" spans="3:32">
      <c r="C1372" s="2"/>
      <c r="E1372" s="2"/>
      <c r="F1372" s="2"/>
      <c r="G1372" s="2"/>
      <c r="Q1372" s="2"/>
      <c r="R1372" s="4"/>
      <c r="S1372" s="4"/>
      <c r="T1372" s="4"/>
      <c r="V1372" s="2"/>
      <c r="W1372" s="2"/>
      <c r="X1372" s="2"/>
      <c r="Y1372" s="36"/>
      <c r="AC1372" s="2"/>
      <c r="AD1372" s="2"/>
      <c r="AE1372" s="2"/>
      <c r="AF1372" s="36"/>
    </row>
    <row r="1373" spans="3:32">
      <c r="C1373" s="2"/>
      <c r="E1373" s="2"/>
      <c r="F1373" s="2"/>
      <c r="G1373" s="2"/>
      <c r="Q1373" s="2"/>
      <c r="R1373" s="4"/>
      <c r="S1373" s="4"/>
      <c r="T1373" s="4"/>
      <c r="V1373" s="2"/>
      <c r="W1373" s="2"/>
      <c r="X1373" s="2"/>
      <c r="Y1373" s="36"/>
      <c r="AC1373" s="2"/>
      <c r="AD1373" s="2"/>
      <c r="AE1373" s="2"/>
      <c r="AF1373" s="36"/>
    </row>
    <row r="1374" spans="3:32">
      <c r="C1374" s="2"/>
      <c r="E1374" s="2"/>
      <c r="F1374" s="2"/>
      <c r="G1374" s="2"/>
      <c r="Q1374" s="2"/>
      <c r="R1374" s="4"/>
      <c r="S1374" s="4"/>
      <c r="T1374" s="4"/>
      <c r="V1374" s="2"/>
      <c r="W1374" s="2"/>
      <c r="X1374" s="2"/>
      <c r="Y1374" s="36"/>
      <c r="AC1374" s="2"/>
      <c r="AD1374" s="2"/>
      <c r="AE1374" s="2"/>
      <c r="AF1374" s="36"/>
    </row>
    <row r="1375" spans="3:32">
      <c r="C1375" s="2"/>
      <c r="E1375" s="2"/>
      <c r="F1375" s="2"/>
      <c r="G1375" s="2"/>
      <c r="Q1375" s="2"/>
      <c r="R1375" s="4"/>
      <c r="S1375" s="4"/>
      <c r="T1375" s="4"/>
      <c r="V1375" s="2"/>
      <c r="W1375" s="2"/>
      <c r="X1375" s="2"/>
      <c r="Y1375" s="36"/>
      <c r="AC1375" s="2"/>
      <c r="AD1375" s="2"/>
      <c r="AE1375" s="2"/>
      <c r="AF1375" s="36"/>
    </row>
    <row r="1376" spans="3:32">
      <c r="C1376" s="2"/>
      <c r="E1376" s="2"/>
      <c r="F1376" s="2"/>
      <c r="G1376" s="2"/>
      <c r="Q1376" s="2"/>
      <c r="R1376" s="4"/>
      <c r="S1376" s="4"/>
      <c r="T1376" s="4"/>
      <c r="V1376" s="2"/>
      <c r="W1376" s="2"/>
      <c r="X1376" s="2"/>
      <c r="Y1376" s="36"/>
      <c r="AC1376" s="2"/>
      <c r="AD1376" s="2"/>
      <c r="AE1376" s="2"/>
      <c r="AF1376" s="36"/>
    </row>
    <row r="1377" spans="3:32">
      <c r="C1377" s="2"/>
      <c r="E1377" s="2"/>
      <c r="F1377" s="2"/>
      <c r="G1377" s="2"/>
      <c r="Q1377" s="2"/>
      <c r="R1377" s="4"/>
      <c r="S1377" s="4"/>
      <c r="T1377" s="4"/>
      <c r="V1377" s="2"/>
      <c r="W1377" s="2"/>
      <c r="X1377" s="2"/>
      <c r="Y1377" s="36"/>
      <c r="AC1377" s="2"/>
      <c r="AD1377" s="2"/>
      <c r="AE1377" s="2"/>
      <c r="AF1377" s="36"/>
    </row>
    <row r="1378" spans="3:32">
      <c r="C1378" s="2"/>
      <c r="E1378" s="2"/>
      <c r="F1378" s="2"/>
      <c r="G1378" s="2"/>
      <c r="Q1378" s="2"/>
      <c r="R1378" s="4"/>
      <c r="S1378" s="4"/>
      <c r="T1378" s="4"/>
      <c r="V1378" s="2"/>
      <c r="W1378" s="2"/>
      <c r="X1378" s="2"/>
      <c r="Y1378" s="36"/>
      <c r="AC1378" s="2"/>
      <c r="AD1378" s="2"/>
      <c r="AE1378" s="2"/>
      <c r="AF1378" s="36"/>
    </row>
    <row r="1379" spans="3:32">
      <c r="C1379" s="2"/>
      <c r="E1379" s="2"/>
      <c r="F1379" s="2"/>
      <c r="G1379" s="2"/>
      <c r="Q1379" s="2"/>
      <c r="R1379" s="4"/>
      <c r="S1379" s="4"/>
      <c r="T1379" s="4"/>
      <c r="V1379" s="2"/>
      <c r="W1379" s="2"/>
      <c r="X1379" s="2"/>
      <c r="Y1379" s="36"/>
      <c r="AC1379" s="2"/>
      <c r="AD1379" s="2"/>
      <c r="AE1379" s="2"/>
      <c r="AF1379" s="36"/>
    </row>
    <row r="1380" spans="3:32">
      <c r="C1380" s="2"/>
      <c r="E1380" s="2"/>
      <c r="F1380" s="2"/>
      <c r="G1380" s="2"/>
      <c r="Q1380" s="2"/>
      <c r="R1380" s="4"/>
      <c r="S1380" s="4"/>
      <c r="T1380" s="4"/>
      <c r="V1380" s="2"/>
      <c r="W1380" s="2"/>
      <c r="X1380" s="2"/>
      <c r="Y1380" s="36"/>
      <c r="AC1380" s="2"/>
      <c r="AD1380" s="2"/>
      <c r="AE1380" s="2"/>
      <c r="AF1380" s="36"/>
    </row>
    <row r="1381" spans="3:32">
      <c r="C1381" s="2"/>
      <c r="E1381" s="2"/>
      <c r="F1381" s="2"/>
      <c r="G1381" s="2"/>
      <c r="Q1381" s="2"/>
      <c r="R1381" s="4"/>
      <c r="S1381" s="4"/>
      <c r="T1381" s="4"/>
      <c r="V1381" s="2"/>
      <c r="W1381" s="2"/>
      <c r="X1381" s="2"/>
      <c r="Y1381" s="36"/>
      <c r="AC1381" s="2"/>
      <c r="AD1381" s="2"/>
      <c r="AE1381" s="2"/>
      <c r="AF1381" s="36"/>
    </row>
    <row r="1382" spans="3:32">
      <c r="C1382" s="2"/>
      <c r="E1382" s="2"/>
      <c r="F1382" s="2"/>
      <c r="G1382" s="2"/>
      <c r="Q1382" s="2"/>
      <c r="R1382" s="4"/>
      <c r="S1382" s="4"/>
      <c r="T1382" s="4"/>
      <c r="V1382" s="2"/>
      <c r="W1382" s="2"/>
      <c r="X1382" s="2"/>
      <c r="Y1382" s="36"/>
      <c r="AC1382" s="2"/>
      <c r="AD1382" s="2"/>
      <c r="AE1382" s="2"/>
      <c r="AF1382" s="36"/>
    </row>
    <row r="1383" spans="3:32">
      <c r="C1383" s="2"/>
      <c r="E1383" s="2"/>
      <c r="F1383" s="2"/>
      <c r="G1383" s="2"/>
      <c r="Q1383" s="2"/>
      <c r="R1383" s="4"/>
      <c r="S1383" s="4"/>
      <c r="T1383" s="4"/>
      <c r="V1383" s="2"/>
      <c r="W1383" s="2"/>
      <c r="X1383" s="2"/>
      <c r="Y1383" s="36"/>
      <c r="AC1383" s="2"/>
      <c r="AD1383" s="2"/>
      <c r="AE1383" s="2"/>
      <c r="AF1383" s="36"/>
    </row>
    <row r="1384" spans="3:32">
      <c r="C1384" s="2"/>
      <c r="E1384" s="2"/>
      <c r="F1384" s="2"/>
      <c r="G1384" s="2"/>
      <c r="Q1384" s="2"/>
      <c r="R1384" s="4"/>
      <c r="S1384" s="4"/>
      <c r="T1384" s="4"/>
      <c r="V1384" s="2"/>
      <c r="W1384" s="2"/>
      <c r="X1384" s="2"/>
      <c r="Y1384" s="36"/>
      <c r="AC1384" s="2"/>
      <c r="AD1384" s="2"/>
      <c r="AE1384" s="2"/>
      <c r="AF1384" s="36"/>
    </row>
    <row r="1385" spans="3:32">
      <c r="C1385" s="2"/>
      <c r="E1385" s="2"/>
      <c r="F1385" s="2"/>
      <c r="G1385" s="2"/>
      <c r="Q1385" s="2"/>
      <c r="R1385" s="4"/>
      <c r="S1385" s="4"/>
      <c r="T1385" s="4"/>
      <c r="V1385" s="2"/>
      <c r="W1385" s="2"/>
      <c r="X1385" s="2"/>
      <c r="Y1385" s="36"/>
      <c r="AC1385" s="2"/>
      <c r="AD1385" s="2"/>
      <c r="AE1385" s="2"/>
      <c r="AF1385" s="36"/>
    </row>
    <row r="1386" spans="3:32">
      <c r="C1386" s="2"/>
      <c r="E1386" s="2"/>
      <c r="F1386" s="2"/>
      <c r="G1386" s="2"/>
      <c r="Q1386" s="2"/>
      <c r="R1386" s="4"/>
      <c r="S1386" s="4"/>
      <c r="T1386" s="4"/>
      <c r="V1386" s="2"/>
      <c r="W1386" s="2"/>
      <c r="X1386" s="2"/>
      <c r="Y1386" s="36"/>
      <c r="AC1386" s="2"/>
      <c r="AD1386" s="2"/>
      <c r="AE1386" s="2"/>
      <c r="AF1386" s="36"/>
    </row>
    <row r="1387" spans="3:32">
      <c r="C1387" s="2"/>
      <c r="E1387" s="2"/>
      <c r="F1387" s="2"/>
      <c r="G1387" s="2"/>
      <c r="Q1387" s="2"/>
      <c r="R1387" s="4"/>
      <c r="S1387" s="4"/>
      <c r="T1387" s="4"/>
      <c r="V1387" s="2"/>
      <c r="W1387" s="2"/>
      <c r="X1387" s="2"/>
      <c r="Y1387" s="36"/>
      <c r="AC1387" s="2"/>
      <c r="AD1387" s="2"/>
      <c r="AE1387" s="2"/>
      <c r="AF1387" s="36"/>
    </row>
    <row r="1388" spans="3:32">
      <c r="C1388" s="2"/>
      <c r="E1388" s="2"/>
      <c r="F1388" s="2"/>
      <c r="G1388" s="2"/>
      <c r="Q1388" s="2"/>
      <c r="R1388" s="4"/>
      <c r="S1388" s="4"/>
      <c r="T1388" s="4"/>
      <c r="V1388" s="2"/>
      <c r="W1388" s="2"/>
      <c r="X1388" s="2"/>
      <c r="Y1388" s="36"/>
      <c r="AC1388" s="2"/>
      <c r="AD1388" s="2"/>
      <c r="AE1388" s="2"/>
      <c r="AF1388" s="36"/>
    </row>
    <row r="1389" spans="3:32">
      <c r="C1389" s="2"/>
      <c r="E1389" s="2"/>
      <c r="F1389" s="2"/>
      <c r="G1389" s="2"/>
      <c r="Q1389" s="2"/>
      <c r="R1389" s="4"/>
      <c r="S1389" s="4"/>
      <c r="T1389" s="4"/>
      <c r="V1389" s="2"/>
      <c r="W1389" s="2"/>
      <c r="X1389" s="2"/>
      <c r="Y1389" s="36"/>
      <c r="AC1389" s="2"/>
      <c r="AD1389" s="2"/>
      <c r="AE1389" s="2"/>
      <c r="AF1389" s="36"/>
    </row>
    <row r="1390" spans="3:32">
      <c r="C1390" s="2"/>
      <c r="E1390" s="2"/>
      <c r="F1390" s="2"/>
      <c r="G1390" s="2"/>
      <c r="Q1390" s="2"/>
      <c r="R1390" s="4"/>
      <c r="S1390" s="4"/>
      <c r="T1390" s="4"/>
      <c r="V1390" s="2"/>
      <c r="W1390" s="2"/>
      <c r="X1390" s="2"/>
      <c r="Y1390" s="36"/>
      <c r="AC1390" s="2"/>
      <c r="AD1390" s="2"/>
      <c r="AE1390" s="2"/>
      <c r="AF1390" s="36"/>
    </row>
    <row r="1391" spans="3:32">
      <c r="C1391" s="2"/>
      <c r="E1391" s="2"/>
      <c r="F1391" s="2"/>
      <c r="G1391" s="2"/>
      <c r="Q1391" s="2"/>
      <c r="R1391" s="4"/>
      <c r="S1391" s="4"/>
      <c r="T1391" s="4"/>
      <c r="V1391" s="2"/>
      <c r="W1391" s="2"/>
      <c r="X1391" s="2"/>
      <c r="Y1391" s="36"/>
      <c r="AC1391" s="2"/>
      <c r="AD1391" s="2"/>
      <c r="AE1391" s="2"/>
      <c r="AF1391" s="36"/>
    </row>
    <row r="1392" spans="3:32">
      <c r="C1392" s="2"/>
      <c r="E1392" s="2"/>
      <c r="F1392" s="2"/>
      <c r="G1392" s="2"/>
      <c r="Q1392" s="2"/>
      <c r="R1392" s="4"/>
      <c r="S1392" s="4"/>
      <c r="T1392" s="4"/>
      <c r="V1392" s="2"/>
      <c r="W1392" s="2"/>
      <c r="X1392" s="2"/>
      <c r="Y1392" s="36"/>
      <c r="AC1392" s="2"/>
      <c r="AD1392" s="2"/>
      <c r="AE1392" s="2"/>
      <c r="AF1392" s="36"/>
    </row>
    <row r="1393" spans="3:32">
      <c r="C1393" s="2"/>
      <c r="E1393" s="2"/>
      <c r="F1393" s="2"/>
      <c r="G1393" s="2"/>
      <c r="Q1393" s="2"/>
      <c r="R1393" s="4"/>
      <c r="S1393" s="4"/>
      <c r="T1393" s="4"/>
      <c r="V1393" s="2"/>
      <c r="W1393" s="2"/>
      <c r="X1393" s="2"/>
      <c r="Y1393" s="36"/>
      <c r="AC1393" s="2"/>
      <c r="AD1393" s="2"/>
      <c r="AE1393" s="2"/>
      <c r="AF1393" s="36"/>
    </row>
    <row r="1394" spans="3:32">
      <c r="C1394" s="2"/>
      <c r="E1394" s="2"/>
      <c r="F1394" s="2"/>
      <c r="G1394" s="2"/>
      <c r="Q1394" s="2"/>
      <c r="R1394" s="4"/>
      <c r="S1394" s="4"/>
      <c r="T1394" s="4"/>
      <c r="V1394" s="2"/>
      <c r="W1394" s="2"/>
      <c r="X1394" s="2"/>
      <c r="Y1394" s="36"/>
      <c r="AC1394" s="2"/>
      <c r="AD1394" s="2"/>
      <c r="AE1394" s="2"/>
      <c r="AF1394" s="36"/>
    </row>
    <row r="1395" spans="3:32">
      <c r="C1395" s="2"/>
      <c r="E1395" s="2"/>
      <c r="F1395" s="2"/>
      <c r="G1395" s="2"/>
      <c r="Q1395" s="2"/>
      <c r="R1395" s="4"/>
      <c r="S1395" s="4"/>
      <c r="T1395" s="4"/>
      <c r="V1395" s="2"/>
      <c r="W1395" s="2"/>
      <c r="X1395" s="2"/>
      <c r="Y1395" s="36"/>
      <c r="AC1395" s="2"/>
      <c r="AD1395" s="2"/>
      <c r="AE1395" s="2"/>
      <c r="AF1395" s="36"/>
    </row>
    <row r="1396" spans="3:32">
      <c r="C1396" s="2"/>
      <c r="E1396" s="2"/>
      <c r="F1396" s="2"/>
      <c r="G1396" s="2"/>
      <c r="Q1396" s="2"/>
      <c r="R1396" s="4"/>
      <c r="S1396" s="4"/>
      <c r="T1396" s="4"/>
      <c r="V1396" s="2"/>
      <c r="W1396" s="2"/>
      <c r="X1396" s="2"/>
      <c r="Y1396" s="36"/>
      <c r="AC1396" s="2"/>
      <c r="AD1396" s="2"/>
      <c r="AE1396" s="2"/>
      <c r="AF1396" s="36"/>
    </row>
    <row r="1397" spans="3:32">
      <c r="C1397" s="2"/>
      <c r="E1397" s="2"/>
      <c r="F1397" s="2"/>
      <c r="G1397" s="2"/>
      <c r="Q1397" s="2"/>
      <c r="R1397" s="4"/>
      <c r="S1397" s="4"/>
      <c r="T1397" s="4"/>
      <c r="V1397" s="2"/>
      <c r="W1397" s="2"/>
      <c r="X1397" s="2"/>
      <c r="Y1397" s="36"/>
      <c r="AC1397" s="2"/>
      <c r="AD1397" s="2"/>
      <c r="AE1397" s="2"/>
      <c r="AF1397" s="36"/>
    </row>
    <row r="1398" spans="3:32">
      <c r="C1398" s="2"/>
      <c r="E1398" s="2"/>
      <c r="F1398" s="2"/>
      <c r="G1398" s="2"/>
      <c r="Q1398" s="2"/>
      <c r="R1398" s="4"/>
      <c r="S1398" s="4"/>
      <c r="T1398" s="4"/>
      <c r="V1398" s="2"/>
      <c r="W1398" s="2"/>
      <c r="X1398" s="2"/>
      <c r="Y1398" s="36"/>
      <c r="AC1398" s="2"/>
      <c r="AD1398" s="2"/>
      <c r="AE1398" s="2"/>
      <c r="AF1398" s="36"/>
    </row>
    <row r="1399" spans="3:32">
      <c r="C1399" s="2"/>
      <c r="E1399" s="2"/>
      <c r="F1399" s="2"/>
      <c r="G1399" s="2"/>
      <c r="Q1399" s="2"/>
      <c r="R1399" s="4"/>
      <c r="S1399" s="4"/>
      <c r="T1399" s="4"/>
      <c r="V1399" s="2"/>
      <c r="W1399" s="2"/>
      <c r="X1399" s="2"/>
      <c r="Y1399" s="36"/>
      <c r="AC1399" s="2"/>
      <c r="AD1399" s="2"/>
      <c r="AE1399" s="2"/>
      <c r="AF1399" s="36"/>
    </row>
    <row r="1400" spans="3:32">
      <c r="C1400" s="2"/>
      <c r="E1400" s="2"/>
      <c r="F1400" s="2"/>
      <c r="G1400" s="2"/>
      <c r="Q1400" s="2"/>
      <c r="R1400" s="4"/>
      <c r="S1400" s="4"/>
      <c r="T1400" s="4"/>
      <c r="V1400" s="2"/>
      <c r="W1400" s="2"/>
      <c r="X1400" s="2"/>
      <c r="Y1400" s="36"/>
      <c r="AC1400" s="2"/>
      <c r="AD1400" s="2"/>
      <c r="AE1400" s="2"/>
      <c r="AF1400" s="36"/>
    </row>
    <row r="1401" spans="3:32">
      <c r="C1401" s="2"/>
      <c r="E1401" s="2"/>
      <c r="F1401" s="2"/>
      <c r="G1401" s="2"/>
      <c r="Q1401" s="2"/>
      <c r="R1401" s="4"/>
      <c r="S1401" s="4"/>
      <c r="T1401" s="4"/>
      <c r="V1401" s="2"/>
      <c r="W1401" s="2"/>
      <c r="X1401" s="2"/>
      <c r="Y1401" s="36"/>
      <c r="AC1401" s="2"/>
      <c r="AD1401" s="2"/>
      <c r="AE1401" s="2"/>
      <c r="AF1401" s="36"/>
    </row>
    <row r="1402" spans="3:32">
      <c r="C1402" s="2"/>
      <c r="E1402" s="2"/>
      <c r="F1402" s="2"/>
      <c r="G1402" s="2"/>
      <c r="Q1402" s="2"/>
      <c r="R1402" s="4"/>
      <c r="S1402" s="4"/>
      <c r="T1402" s="4"/>
      <c r="V1402" s="2"/>
      <c r="W1402" s="2"/>
      <c r="X1402" s="2"/>
      <c r="Y1402" s="36"/>
      <c r="AC1402" s="2"/>
      <c r="AD1402" s="2"/>
      <c r="AE1402" s="2"/>
      <c r="AF1402" s="36"/>
    </row>
    <row r="1403" spans="3:32">
      <c r="C1403" s="2"/>
      <c r="E1403" s="2"/>
      <c r="F1403" s="2"/>
      <c r="G1403" s="2"/>
      <c r="Q1403" s="2"/>
      <c r="R1403" s="4"/>
      <c r="S1403" s="4"/>
      <c r="T1403" s="4"/>
      <c r="V1403" s="2"/>
      <c r="W1403" s="2"/>
      <c r="X1403" s="2"/>
      <c r="Y1403" s="36"/>
      <c r="AC1403" s="2"/>
      <c r="AD1403" s="2"/>
      <c r="AE1403" s="2"/>
      <c r="AF1403" s="36"/>
    </row>
    <row r="1404" spans="3:32">
      <c r="C1404" s="2"/>
      <c r="E1404" s="2"/>
      <c r="F1404" s="2"/>
      <c r="G1404" s="2"/>
      <c r="Q1404" s="2"/>
      <c r="R1404" s="4"/>
      <c r="S1404" s="4"/>
      <c r="T1404" s="4"/>
      <c r="V1404" s="2"/>
      <c r="W1404" s="2"/>
      <c r="X1404" s="2"/>
      <c r="Y1404" s="36"/>
      <c r="AC1404" s="2"/>
      <c r="AD1404" s="2"/>
      <c r="AE1404" s="2"/>
      <c r="AF1404" s="36"/>
    </row>
    <row r="1405" spans="3:32">
      <c r="C1405" s="2"/>
      <c r="E1405" s="2"/>
      <c r="F1405" s="2"/>
      <c r="G1405" s="2"/>
      <c r="Q1405" s="2"/>
      <c r="R1405" s="4"/>
      <c r="S1405" s="4"/>
      <c r="T1405" s="4"/>
      <c r="V1405" s="2"/>
      <c r="W1405" s="2"/>
      <c r="X1405" s="2"/>
      <c r="Y1405" s="36"/>
      <c r="AC1405" s="2"/>
      <c r="AD1405" s="2"/>
      <c r="AE1405" s="2"/>
      <c r="AF1405" s="36"/>
    </row>
    <row r="1406" spans="3:32">
      <c r="C1406" s="2"/>
      <c r="E1406" s="2"/>
      <c r="F1406" s="2"/>
      <c r="G1406" s="2"/>
      <c r="Q1406" s="2"/>
      <c r="R1406" s="4"/>
      <c r="S1406" s="4"/>
      <c r="T1406" s="4"/>
      <c r="V1406" s="2"/>
      <c r="W1406" s="2"/>
      <c r="X1406" s="2"/>
      <c r="Y1406" s="36"/>
      <c r="AC1406" s="2"/>
      <c r="AD1406" s="2"/>
      <c r="AE1406" s="2"/>
      <c r="AF1406" s="36"/>
    </row>
    <row r="1407" spans="3:32">
      <c r="C1407" s="2"/>
      <c r="E1407" s="2"/>
      <c r="F1407" s="2"/>
      <c r="G1407" s="2"/>
      <c r="Q1407" s="2"/>
      <c r="R1407" s="4"/>
      <c r="S1407" s="4"/>
      <c r="T1407" s="4"/>
      <c r="V1407" s="2"/>
      <c r="W1407" s="2"/>
      <c r="X1407" s="2"/>
      <c r="Y1407" s="36"/>
      <c r="AC1407" s="2"/>
      <c r="AD1407" s="2"/>
      <c r="AE1407" s="2"/>
      <c r="AF1407" s="36"/>
    </row>
    <row r="1408" spans="3:32">
      <c r="C1408" s="2"/>
      <c r="E1408" s="2"/>
      <c r="F1408" s="2"/>
      <c r="G1408" s="2"/>
      <c r="Q1408" s="2"/>
      <c r="R1408" s="4"/>
      <c r="S1408" s="4"/>
      <c r="T1408" s="4"/>
      <c r="V1408" s="2"/>
      <c r="W1408" s="2"/>
      <c r="X1408" s="2"/>
      <c r="Y1408" s="36"/>
      <c r="AC1408" s="2"/>
      <c r="AD1408" s="2"/>
      <c r="AE1408" s="2"/>
      <c r="AF1408" s="36"/>
    </row>
    <row r="1409" spans="3:32">
      <c r="C1409" s="2"/>
      <c r="E1409" s="2"/>
      <c r="F1409" s="2"/>
      <c r="G1409" s="2"/>
      <c r="Q1409" s="2"/>
      <c r="R1409" s="4"/>
      <c r="S1409" s="4"/>
      <c r="T1409" s="4"/>
      <c r="V1409" s="2"/>
      <c r="W1409" s="2"/>
      <c r="X1409" s="2"/>
      <c r="Y1409" s="36"/>
      <c r="AC1409" s="2"/>
      <c r="AD1409" s="2"/>
      <c r="AE1409" s="2"/>
      <c r="AF1409" s="36"/>
    </row>
    <row r="1410" spans="3:32">
      <c r="C1410" s="2"/>
      <c r="E1410" s="2"/>
      <c r="F1410" s="2"/>
      <c r="G1410" s="2"/>
      <c r="Q1410" s="2"/>
      <c r="R1410" s="4"/>
      <c r="S1410" s="4"/>
      <c r="T1410" s="4"/>
      <c r="V1410" s="2"/>
      <c r="W1410" s="2"/>
      <c r="X1410" s="2"/>
      <c r="Y1410" s="36"/>
      <c r="AC1410" s="2"/>
      <c r="AD1410" s="2"/>
      <c r="AE1410" s="2"/>
      <c r="AF1410" s="36"/>
    </row>
    <row r="1411" spans="3:32">
      <c r="C1411" s="2"/>
      <c r="E1411" s="2"/>
      <c r="F1411" s="2"/>
      <c r="G1411" s="2"/>
      <c r="Q1411" s="2"/>
      <c r="R1411" s="4"/>
      <c r="S1411" s="4"/>
      <c r="T1411" s="4"/>
      <c r="V1411" s="2"/>
      <c r="W1411" s="2"/>
      <c r="X1411" s="2"/>
      <c r="Y1411" s="36"/>
      <c r="AC1411" s="2"/>
      <c r="AD1411" s="2"/>
      <c r="AE1411" s="2"/>
      <c r="AF1411" s="36"/>
    </row>
    <row r="1412" spans="3:32">
      <c r="C1412" s="2"/>
      <c r="E1412" s="2"/>
      <c r="F1412" s="2"/>
      <c r="G1412" s="2"/>
      <c r="Q1412" s="2"/>
      <c r="R1412" s="4"/>
      <c r="S1412" s="4"/>
      <c r="T1412" s="4"/>
      <c r="V1412" s="2"/>
      <c r="W1412" s="2"/>
      <c r="X1412" s="2"/>
      <c r="Y1412" s="36"/>
      <c r="AC1412" s="2"/>
      <c r="AD1412" s="2"/>
      <c r="AE1412" s="2"/>
      <c r="AF1412" s="36"/>
    </row>
    <row r="1413" spans="3:32">
      <c r="C1413" s="2"/>
      <c r="E1413" s="2"/>
      <c r="F1413" s="2"/>
      <c r="G1413" s="2"/>
      <c r="Q1413" s="2"/>
      <c r="R1413" s="4"/>
      <c r="S1413" s="4"/>
      <c r="T1413" s="4"/>
      <c r="V1413" s="2"/>
      <c r="W1413" s="2"/>
      <c r="X1413" s="2"/>
      <c r="Y1413" s="36"/>
      <c r="AC1413" s="2"/>
      <c r="AD1413" s="2"/>
      <c r="AE1413" s="2"/>
      <c r="AF1413" s="36"/>
    </row>
    <row r="1414" spans="3:32">
      <c r="C1414" s="2"/>
      <c r="E1414" s="2"/>
      <c r="F1414" s="2"/>
      <c r="G1414" s="2"/>
      <c r="Q1414" s="2"/>
      <c r="R1414" s="4"/>
      <c r="S1414" s="4"/>
      <c r="T1414" s="4"/>
      <c r="V1414" s="2"/>
      <c r="W1414" s="2"/>
      <c r="X1414" s="2"/>
      <c r="Y1414" s="36"/>
      <c r="AC1414" s="2"/>
      <c r="AD1414" s="2"/>
      <c r="AE1414" s="2"/>
      <c r="AF1414" s="36"/>
    </row>
    <row r="1415" spans="3:32">
      <c r="C1415" s="2"/>
      <c r="E1415" s="2"/>
      <c r="F1415" s="2"/>
      <c r="G1415" s="2"/>
      <c r="Q1415" s="2"/>
      <c r="R1415" s="4"/>
      <c r="S1415" s="4"/>
      <c r="T1415" s="4"/>
      <c r="V1415" s="2"/>
      <c r="W1415" s="2"/>
      <c r="X1415" s="2"/>
      <c r="Y1415" s="36"/>
      <c r="AC1415" s="2"/>
      <c r="AD1415" s="2"/>
      <c r="AE1415" s="2"/>
      <c r="AF1415" s="36"/>
    </row>
    <row r="1416" spans="3:32">
      <c r="C1416" s="2"/>
      <c r="E1416" s="2"/>
      <c r="F1416" s="2"/>
      <c r="G1416" s="2"/>
      <c r="Q1416" s="2"/>
      <c r="R1416" s="4"/>
      <c r="S1416" s="4"/>
      <c r="T1416" s="4"/>
      <c r="V1416" s="2"/>
      <c r="W1416" s="2"/>
      <c r="X1416" s="2"/>
      <c r="Y1416" s="36"/>
      <c r="AC1416" s="2"/>
      <c r="AD1416" s="2"/>
      <c r="AE1416" s="2"/>
      <c r="AF1416" s="36"/>
    </row>
    <row r="1417" spans="3:32">
      <c r="C1417" s="2"/>
      <c r="E1417" s="2"/>
      <c r="F1417" s="2"/>
      <c r="G1417" s="2"/>
      <c r="Q1417" s="2"/>
      <c r="R1417" s="4"/>
      <c r="S1417" s="4"/>
      <c r="T1417" s="4"/>
      <c r="V1417" s="2"/>
      <c r="W1417" s="2"/>
      <c r="X1417" s="2"/>
      <c r="Y1417" s="36"/>
      <c r="AC1417" s="2"/>
      <c r="AD1417" s="2"/>
      <c r="AE1417" s="2"/>
      <c r="AF1417" s="36"/>
    </row>
    <row r="1418" spans="3:32">
      <c r="C1418" s="2"/>
      <c r="E1418" s="2"/>
      <c r="F1418" s="2"/>
      <c r="G1418" s="2"/>
      <c r="Q1418" s="2"/>
      <c r="R1418" s="4"/>
      <c r="S1418" s="4"/>
      <c r="T1418" s="4"/>
      <c r="V1418" s="2"/>
      <c r="W1418" s="2"/>
      <c r="X1418" s="2"/>
      <c r="Y1418" s="36"/>
      <c r="AC1418" s="2"/>
      <c r="AD1418" s="2"/>
      <c r="AE1418" s="2"/>
      <c r="AF1418" s="36"/>
    </row>
    <row r="1419" spans="3:32">
      <c r="C1419" s="2"/>
      <c r="E1419" s="2"/>
      <c r="F1419" s="2"/>
      <c r="G1419" s="2"/>
      <c r="Q1419" s="2"/>
      <c r="R1419" s="4"/>
      <c r="S1419" s="4"/>
      <c r="T1419" s="4"/>
      <c r="V1419" s="2"/>
      <c r="W1419" s="2"/>
      <c r="X1419" s="2"/>
      <c r="Y1419" s="36"/>
      <c r="AC1419" s="2"/>
      <c r="AD1419" s="2"/>
      <c r="AE1419" s="2"/>
      <c r="AF1419" s="36"/>
    </row>
    <row r="1420" spans="3:32">
      <c r="C1420" s="2"/>
      <c r="E1420" s="2"/>
      <c r="F1420" s="2"/>
      <c r="G1420" s="2"/>
      <c r="Q1420" s="2"/>
      <c r="R1420" s="4"/>
      <c r="S1420" s="4"/>
      <c r="T1420" s="4"/>
      <c r="V1420" s="2"/>
      <c r="W1420" s="2"/>
      <c r="X1420" s="2"/>
      <c r="Y1420" s="36"/>
      <c r="AC1420" s="2"/>
      <c r="AD1420" s="2"/>
      <c r="AE1420" s="2"/>
      <c r="AF1420" s="36"/>
    </row>
    <row r="1421" spans="3:32">
      <c r="C1421" s="2"/>
      <c r="E1421" s="2"/>
      <c r="F1421" s="2"/>
      <c r="G1421" s="2"/>
      <c r="Q1421" s="2"/>
      <c r="R1421" s="4"/>
      <c r="S1421" s="4"/>
      <c r="T1421" s="4"/>
      <c r="V1421" s="2"/>
      <c r="W1421" s="2"/>
      <c r="X1421" s="2"/>
      <c r="Y1421" s="36"/>
      <c r="AC1421" s="2"/>
      <c r="AD1421" s="2"/>
      <c r="AE1421" s="2"/>
      <c r="AF1421" s="36"/>
    </row>
    <row r="1422" spans="3:32">
      <c r="C1422" s="2"/>
      <c r="E1422" s="2"/>
      <c r="F1422" s="2"/>
      <c r="G1422" s="2"/>
      <c r="Q1422" s="2"/>
      <c r="R1422" s="4"/>
      <c r="S1422" s="4"/>
      <c r="T1422" s="4"/>
      <c r="V1422" s="2"/>
      <c r="W1422" s="2"/>
      <c r="X1422" s="2"/>
      <c r="Y1422" s="36"/>
      <c r="AC1422" s="2"/>
      <c r="AD1422" s="2"/>
      <c r="AE1422" s="2"/>
      <c r="AF1422" s="36"/>
    </row>
    <row r="1423" spans="3:32">
      <c r="C1423" s="2"/>
      <c r="E1423" s="2"/>
      <c r="F1423" s="2"/>
      <c r="G1423" s="2"/>
      <c r="Q1423" s="2"/>
      <c r="R1423" s="4"/>
      <c r="S1423" s="4"/>
      <c r="T1423" s="4"/>
      <c r="V1423" s="2"/>
      <c r="W1423" s="2"/>
      <c r="X1423" s="2"/>
      <c r="Y1423" s="36"/>
      <c r="AC1423" s="2"/>
      <c r="AD1423" s="2"/>
      <c r="AE1423" s="2"/>
      <c r="AF1423" s="36"/>
    </row>
    <row r="1424" spans="3:32">
      <c r="C1424" s="2"/>
      <c r="E1424" s="2"/>
      <c r="F1424" s="2"/>
      <c r="G1424" s="2"/>
      <c r="Q1424" s="2"/>
      <c r="R1424" s="4"/>
      <c r="S1424" s="4"/>
      <c r="T1424" s="4"/>
      <c r="V1424" s="2"/>
      <c r="W1424" s="2"/>
      <c r="X1424" s="2"/>
      <c r="Y1424" s="36"/>
      <c r="AC1424" s="2"/>
      <c r="AD1424" s="2"/>
      <c r="AE1424" s="2"/>
      <c r="AF1424" s="36"/>
    </row>
    <row r="1425" spans="3:32">
      <c r="C1425" s="2"/>
      <c r="E1425" s="2"/>
      <c r="F1425" s="2"/>
      <c r="G1425" s="2"/>
      <c r="Q1425" s="2"/>
      <c r="R1425" s="4"/>
      <c r="S1425" s="4"/>
      <c r="T1425" s="4"/>
      <c r="V1425" s="2"/>
      <c r="W1425" s="2"/>
      <c r="X1425" s="2"/>
      <c r="Y1425" s="36"/>
      <c r="AC1425" s="2"/>
      <c r="AD1425" s="2"/>
      <c r="AE1425" s="2"/>
      <c r="AF1425" s="36"/>
    </row>
    <row r="1426" spans="3:32">
      <c r="C1426" s="2"/>
      <c r="E1426" s="2"/>
      <c r="F1426" s="2"/>
      <c r="G1426" s="2"/>
      <c r="Q1426" s="2"/>
      <c r="R1426" s="4"/>
      <c r="S1426" s="4"/>
      <c r="T1426" s="4"/>
      <c r="V1426" s="2"/>
      <c r="W1426" s="2"/>
      <c r="X1426" s="2"/>
      <c r="Y1426" s="36"/>
      <c r="AC1426" s="2"/>
      <c r="AD1426" s="2"/>
      <c r="AE1426" s="2"/>
      <c r="AF1426" s="36"/>
    </row>
    <row r="1427" spans="3:32">
      <c r="C1427" s="2"/>
      <c r="E1427" s="2"/>
      <c r="F1427" s="2"/>
      <c r="G1427" s="2"/>
      <c r="Q1427" s="2"/>
      <c r="R1427" s="4"/>
      <c r="S1427" s="4"/>
      <c r="T1427" s="4"/>
      <c r="V1427" s="2"/>
      <c r="W1427" s="2"/>
      <c r="X1427" s="2"/>
      <c r="Y1427" s="36"/>
      <c r="AC1427" s="2"/>
      <c r="AD1427" s="2"/>
      <c r="AE1427" s="2"/>
      <c r="AF1427" s="36"/>
    </row>
    <row r="1428" spans="3:32">
      <c r="C1428" s="2"/>
      <c r="E1428" s="2"/>
      <c r="F1428" s="2"/>
      <c r="G1428" s="2"/>
      <c r="Q1428" s="2"/>
      <c r="R1428" s="4"/>
      <c r="S1428" s="4"/>
      <c r="T1428" s="4"/>
      <c r="V1428" s="2"/>
      <c r="W1428" s="2"/>
      <c r="X1428" s="2"/>
      <c r="Y1428" s="36"/>
      <c r="AC1428" s="2"/>
      <c r="AD1428" s="2"/>
      <c r="AE1428" s="2"/>
      <c r="AF1428" s="36"/>
    </row>
    <row r="1429" spans="3:32">
      <c r="C1429" s="2"/>
      <c r="E1429" s="2"/>
      <c r="F1429" s="2"/>
      <c r="G1429" s="2"/>
      <c r="Q1429" s="2"/>
      <c r="R1429" s="4"/>
      <c r="S1429" s="4"/>
      <c r="T1429" s="4"/>
      <c r="V1429" s="2"/>
      <c r="W1429" s="2"/>
      <c r="X1429" s="2"/>
      <c r="Y1429" s="36"/>
      <c r="AC1429" s="2"/>
      <c r="AD1429" s="2"/>
      <c r="AE1429" s="2"/>
      <c r="AF1429" s="36"/>
    </row>
    <row r="1430" spans="3:32">
      <c r="C1430" s="2"/>
      <c r="E1430" s="2"/>
      <c r="F1430" s="2"/>
      <c r="G1430" s="2"/>
      <c r="Q1430" s="2"/>
      <c r="R1430" s="4"/>
      <c r="S1430" s="4"/>
      <c r="T1430" s="4"/>
      <c r="V1430" s="2"/>
      <c r="W1430" s="2"/>
      <c r="X1430" s="2"/>
      <c r="Y1430" s="36"/>
      <c r="AC1430" s="2"/>
      <c r="AD1430" s="2"/>
      <c r="AE1430" s="2"/>
      <c r="AF1430" s="36"/>
    </row>
    <row r="1431" spans="3:32">
      <c r="C1431" s="2"/>
      <c r="E1431" s="2"/>
      <c r="F1431" s="2"/>
      <c r="G1431" s="2"/>
      <c r="Q1431" s="2"/>
      <c r="R1431" s="4"/>
      <c r="S1431" s="4"/>
      <c r="T1431" s="4"/>
      <c r="V1431" s="2"/>
      <c r="W1431" s="2"/>
      <c r="X1431" s="2"/>
      <c r="Y1431" s="36"/>
      <c r="AC1431" s="2"/>
      <c r="AD1431" s="2"/>
      <c r="AE1431" s="2"/>
      <c r="AF1431" s="36"/>
    </row>
    <row r="1432" spans="3:32">
      <c r="C1432" s="2"/>
      <c r="E1432" s="2"/>
      <c r="F1432" s="2"/>
      <c r="G1432" s="2"/>
      <c r="Q1432" s="2"/>
      <c r="R1432" s="4"/>
      <c r="S1432" s="4"/>
      <c r="T1432" s="4"/>
      <c r="V1432" s="2"/>
      <c r="W1432" s="2"/>
      <c r="X1432" s="2"/>
      <c r="Y1432" s="36"/>
      <c r="AC1432" s="2"/>
      <c r="AD1432" s="2"/>
      <c r="AE1432" s="2"/>
      <c r="AF1432" s="36"/>
    </row>
    <row r="1433" spans="3:32">
      <c r="C1433" s="2"/>
      <c r="E1433" s="2"/>
      <c r="F1433" s="2"/>
      <c r="G1433" s="2"/>
      <c r="Q1433" s="2"/>
      <c r="R1433" s="4"/>
      <c r="S1433" s="4"/>
      <c r="T1433" s="4"/>
      <c r="V1433" s="2"/>
      <c r="W1433" s="2"/>
      <c r="X1433" s="2"/>
      <c r="Y1433" s="36"/>
      <c r="AC1433" s="2"/>
      <c r="AD1433" s="2"/>
      <c r="AE1433" s="2"/>
      <c r="AF1433" s="36"/>
    </row>
    <row r="1434" spans="3:32">
      <c r="C1434" s="2"/>
      <c r="E1434" s="2"/>
      <c r="F1434" s="2"/>
      <c r="G1434" s="2"/>
      <c r="Q1434" s="2"/>
      <c r="R1434" s="4"/>
      <c r="S1434" s="4"/>
      <c r="T1434" s="4"/>
      <c r="V1434" s="2"/>
      <c r="W1434" s="2"/>
      <c r="X1434" s="2"/>
      <c r="Y1434" s="36"/>
      <c r="AC1434" s="2"/>
      <c r="AD1434" s="2"/>
      <c r="AE1434" s="2"/>
      <c r="AF1434" s="36"/>
    </row>
    <row r="1435" spans="3:32">
      <c r="C1435" s="2"/>
      <c r="E1435" s="2"/>
      <c r="F1435" s="2"/>
      <c r="G1435" s="2"/>
      <c r="Q1435" s="2"/>
      <c r="R1435" s="4"/>
      <c r="S1435" s="4"/>
      <c r="T1435" s="4"/>
      <c r="V1435" s="2"/>
      <c r="W1435" s="2"/>
      <c r="X1435" s="2"/>
      <c r="Y1435" s="36"/>
      <c r="AC1435" s="2"/>
      <c r="AD1435" s="2"/>
      <c r="AE1435" s="2"/>
      <c r="AF1435" s="36"/>
    </row>
    <row r="1436" spans="3:32">
      <c r="C1436" s="2"/>
      <c r="E1436" s="2"/>
      <c r="F1436" s="2"/>
      <c r="G1436" s="2"/>
      <c r="Q1436" s="2"/>
      <c r="R1436" s="4"/>
      <c r="S1436" s="4"/>
      <c r="T1436" s="4"/>
      <c r="V1436" s="2"/>
      <c r="W1436" s="2"/>
      <c r="X1436" s="2"/>
      <c r="Y1436" s="36"/>
      <c r="AC1436" s="2"/>
      <c r="AD1436" s="2"/>
      <c r="AE1436" s="2"/>
      <c r="AF1436" s="36"/>
    </row>
    <row r="1437" spans="3:32">
      <c r="C1437" s="2"/>
      <c r="E1437" s="2"/>
      <c r="F1437" s="2"/>
      <c r="G1437" s="2"/>
      <c r="Q1437" s="2"/>
      <c r="R1437" s="4"/>
      <c r="S1437" s="4"/>
      <c r="T1437" s="4"/>
      <c r="V1437" s="2"/>
      <c r="W1437" s="2"/>
      <c r="X1437" s="2"/>
      <c r="Y1437" s="36"/>
      <c r="AC1437" s="2"/>
      <c r="AD1437" s="2"/>
      <c r="AE1437" s="2"/>
      <c r="AF1437" s="36"/>
    </row>
    <row r="1438" spans="3:32">
      <c r="C1438" s="2"/>
      <c r="E1438" s="2"/>
      <c r="F1438" s="2"/>
      <c r="G1438" s="2"/>
      <c r="Q1438" s="2"/>
      <c r="R1438" s="4"/>
      <c r="S1438" s="4"/>
      <c r="T1438" s="4"/>
      <c r="V1438" s="2"/>
      <c r="W1438" s="2"/>
      <c r="X1438" s="2"/>
      <c r="Y1438" s="36"/>
      <c r="AC1438" s="2"/>
      <c r="AD1438" s="2"/>
      <c r="AE1438" s="2"/>
      <c r="AF1438" s="36"/>
    </row>
    <row r="1439" spans="3:32">
      <c r="C1439" s="2"/>
      <c r="E1439" s="2"/>
      <c r="F1439" s="2"/>
      <c r="G1439" s="2"/>
      <c r="Q1439" s="2"/>
      <c r="R1439" s="4"/>
      <c r="S1439" s="4"/>
      <c r="T1439" s="4"/>
      <c r="V1439" s="2"/>
      <c r="W1439" s="2"/>
      <c r="X1439" s="2"/>
      <c r="Y1439" s="36"/>
      <c r="AC1439" s="2"/>
      <c r="AD1439" s="2"/>
      <c r="AE1439" s="2"/>
      <c r="AF1439" s="36"/>
    </row>
    <row r="1440" spans="3:32">
      <c r="C1440" s="2"/>
      <c r="E1440" s="2"/>
      <c r="F1440" s="2"/>
      <c r="G1440" s="2"/>
      <c r="Q1440" s="2"/>
      <c r="R1440" s="4"/>
      <c r="S1440" s="4"/>
      <c r="T1440" s="4"/>
      <c r="V1440" s="2"/>
      <c r="W1440" s="2"/>
      <c r="X1440" s="2"/>
      <c r="Y1440" s="36"/>
      <c r="AC1440" s="2"/>
      <c r="AD1440" s="2"/>
      <c r="AE1440" s="2"/>
      <c r="AF1440" s="36"/>
    </row>
    <row r="1441" spans="3:32">
      <c r="C1441" s="2"/>
      <c r="E1441" s="2"/>
      <c r="F1441" s="2"/>
      <c r="G1441" s="2"/>
      <c r="Q1441" s="2"/>
      <c r="R1441" s="4"/>
      <c r="S1441" s="4"/>
      <c r="T1441" s="4"/>
      <c r="V1441" s="2"/>
      <c r="W1441" s="2"/>
      <c r="X1441" s="2"/>
      <c r="Y1441" s="36"/>
      <c r="AC1441" s="2"/>
      <c r="AD1441" s="2"/>
      <c r="AE1441" s="2"/>
      <c r="AF1441" s="36"/>
    </row>
    <row r="1442" spans="3:32">
      <c r="C1442" s="2"/>
      <c r="E1442" s="2"/>
      <c r="F1442" s="2"/>
      <c r="G1442" s="2"/>
      <c r="Q1442" s="2"/>
      <c r="R1442" s="4"/>
      <c r="S1442" s="4"/>
      <c r="T1442" s="4"/>
      <c r="V1442" s="2"/>
      <c r="W1442" s="2"/>
      <c r="X1442" s="2"/>
      <c r="Y1442" s="36"/>
      <c r="AC1442" s="2"/>
      <c r="AD1442" s="2"/>
      <c r="AE1442" s="2"/>
      <c r="AF1442" s="36"/>
    </row>
    <row r="1443" spans="3:32">
      <c r="C1443" s="2"/>
      <c r="E1443" s="2"/>
      <c r="F1443" s="2"/>
      <c r="G1443" s="2"/>
      <c r="Q1443" s="2"/>
      <c r="R1443" s="4"/>
      <c r="S1443" s="4"/>
      <c r="T1443" s="4"/>
      <c r="V1443" s="2"/>
      <c r="W1443" s="2"/>
      <c r="X1443" s="2"/>
      <c r="Y1443" s="36"/>
      <c r="AC1443" s="2"/>
      <c r="AD1443" s="2"/>
      <c r="AE1443" s="2"/>
      <c r="AF1443" s="36"/>
    </row>
    <row r="1444" spans="3:32">
      <c r="C1444" s="2"/>
      <c r="E1444" s="2"/>
      <c r="F1444" s="2"/>
      <c r="G1444" s="2"/>
      <c r="Q1444" s="2"/>
      <c r="R1444" s="4"/>
      <c r="S1444" s="4"/>
      <c r="T1444" s="4"/>
      <c r="V1444" s="2"/>
      <c r="W1444" s="2"/>
      <c r="X1444" s="2"/>
      <c r="Y1444" s="36"/>
      <c r="AC1444" s="2"/>
      <c r="AD1444" s="2"/>
      <c r="AE1444" s="2"/>
      <c r="AF1444" s="36"/>
    </row>
    <row r="1445" spans="3:32">
      <c r="C1445" s="2"/>
      <c r="E1445" s="2"/>
      <c r="F1445" s="2"/>
      <c r="G1445" s="2"/>
      <c r="Q1445" s="2"/>
      <c r="R1445" s="4"/>
      <c r="S1445" s="4"/>
      <c r="T1445" s="4"/>
      <c r="V1445" s="2"/>
      <c r="W1445" s="2"/>
      <c r="X1445" s="2"/>
      <c r="Y1445" s="36"/>
      <c r="AC1445" s="2"/>
      <c r="AD1445" s="2"/>
      <c r="AE1445" s="2"/>
      <c r="AF1445" s="36"/>
    </row>
    <row r="1446" spans="3:32">
      <c r="C1446" s="2"/>
      <c r="E1446" s="2"/>
      <c r="F1446" s="2"/>
      <c r="G1446" s="2"/>
      <c r="Q1446" s="2"/>
      <c r="R1446" s="4"/>
      <c r="S1446" s="4"/>
      <c r="T1446" s="4"/>
      <c r="V1446" s="2"/>
      <c r="W1446" s="2"/>
      <c r="X1446" s="2"/>
      <c r="Y1446" s="36"/>
      <c r="AC1446" s="2"/>
      <c r="AD1446" s="2"/>
      <c r="AE1446" s="2"/>
      <c r="AF1446" s="36"/>
    </row>
    <row r="1447" spans="3:32">
      <c r="C1447" s="2"/>
      <c r="E1447" s="2"/>
      <c r="F1447" s="2"/>
      <c r="G1447" s="2"/>
      <c r="Q1447" s="2"/>
      <c r="R1447" s="4"/>
      <c r="S1447" s="4"/>
      <c r="T1447" s="4"/>
      <c r="V1447" s="2"/>
      <c r="W1447" s="2"/>
      <c r="X1447" s="2"/>
      <c r="Y1447" s="36"/>
      <c r="AC1447" s="2"/>
      <c r="AD1447" s="2"/>
      <c r="AE1447" s="2"/>
      <c r="AF1447" s="36"/>
    </row>
    <row r="1448" spans="3:32">
      <c r="C1448" s="2"/>
      <c r="E1448" s="2"/>
      <c r="F1448" s="2"/>
      <c r="G1448" s="2"/>
      <c r="Q1448" s="2"/>
      <c r="R1448" s="4"/>
      <c r="S1448" s="4"/>
      <c r="T1448" s="4"/>
      <c r="V1448" s="2"/>
      <c r="W1448" s="2"/>
      <c r="X1448" s="2"/>
      <c r="Y1448" s="36"/>
      <c r="AC1448" s="2"/>
      <c r="AD1448" s="2"/>
      <c r="AE1448" s="2"/>
      <c r="AF1448" s="36"/>
    </row>
    <row r="1449" spans="3:32">
      <c r="C1449" s="2"/>
      <c r="E1449" s="2"/>
      <c r="F1449" s="2"/>
      <c r="G1449" s="2"/>
      <c r="Q1449" s="2"/>
      <c r="R1449" s="4"/>
      <c r="S1449" s="4"/>
      <c r="T1449" s="4"/>
      <c r="V1449" s="2"/>
      <c r="W1449" s="2"/>
      <c r="X1449" s="2"/>
      <c r="Y1449" s="36"/>
      <c r="AC1449" s="2"/>
      <c r="AD1449" s="2"/>
      <c r="AE1449" s="2"/>
      <c r="AF1449" s="36"/>
    </row>
    <row r="1450" spans="3:32">
      <c r="C1450" s="2"/>
      <c r="E1450" s="2"/>
      <c r="F1450" s="2"/>
      <c r="G1450" s="2"/>
      <c r="Q1450" s="2"/>
      <c r="R1450" s="4"/>
      <c r="S1450" s="4"/>
      <c r="T1450" s="4"/>
      <c r="V1450" s="2"/>
      <c r="W1450" s="2"/>
      <c r="X1450" s="2"/>
      <c r="Y1450" s="36"/>
      <c r="AC1450" s="2"/>
      <c r="AD1450" s="2"/>
      <c r="AE1450" s="2"/>
      <c r="AF1450" s="36"/>
    </row>
    <row r="1451" spans="3:32">
      <c r="C1451" s="2"/>
      <c r="E1451" s="2"/>
      <c r="F1451" s="2"/>
      <c r="G1451" s="2"/>
      <c r="Q1451" s="2"/>
      <c r="R1451" s="4"/>
      <c r="S1451" s="4"/>
      <c r="T1451" s="4"/>
      <c r="V1451" s="2"/>
      <c r="W1451" s="2"/>
      <c r="X1451" s="2"/>
      <c r="Y1451" s="36"/>
      <c r="AC1451" s="2"/>
      <c r="AD1451" s="2"/>
      <c r="AE1451" s="2"/>
      <c r="AF1451" s="36"/>
    </row>
    <row r="1452" spans="3:32">
      <c r="C1452" s="2"/>
      <c r="E1452" s="2"/>
      <c r="F1452" s="2"/>
      <c r="G1452" s="2"/>
      <c r="Q1452" s="2"/>
      <c r="R1452" s="4"/>
      <c r="S1452" s="4"/>
      <c r="T1452" s="4"/>
      <c r="V1452" s="2"/>
      <c r="W1452" s="2"/>
      <c r="X1452" s="2"/>
      <c r="Y1452" s="36"/>
      <c r="AC1452" s="2"/>
      <c r="AD1452" s="2"/>
      <c r="AE1452" s="2"/>
      <c r="AF1452" s="36"/>
    </row>
    <row r="1453" spans="3:32">
      <c r="C1453" s="2"/>
      <c r="E1453" s="2"/>
      <c r="F1453" s="2"/>
      <c r="G1453" s="2"/>
      <c r="Q1453" s="2"/>
      <c r="R1453" s="4"/>
      <c r="S1453" s="4"/>
      <c r="T1453" s="4"/>
      <c r="V1453" s="2"/>
      <c r="W1453" s="2"/>
      <c r="X1453" s="2"/>
      <c r="Y1453" s="36"/>
      <c r="AC1453" s="2"/>
      <c r="AD1453" s="2"/>
      <c r="AE1453" s="2"/>
      <c r="AF1453" s="36"/>
    </row>
    <row r="1454" spans="3:32">
      <c r="C1454" s="2"/>
      <c r="E1454" s="2"/>
      <c r="F1454" s="2"/>
      <c r="G1454" s="2"/>
      <c r="Q1454" s="2"/>
      <c r="R1454" s="4"/>
      <c r="S1454" s="4"/>
      <c r="T1454" s="4"/>
      <c r="V1454" s="2"/>
      <c r="W1454" s="2"/>
      <c r="X1454" s="2"/>
      <c r="Y1454" s="36"/>
      <c r="AC1454" s="2"/>
      <c r="AD1454" s="2"/>
      <c r="AE1454" s="2"/>
      <c r="AF1454" s="36"/>
    </row>
    <row r="1455" spans="3:32">
      <c r="C1455" s="2"/>
      <c r="E1455" s="2"/>
      <c r="F1455" s="2"/>
      <c r="G1455" s="2"/>
      <c r="Q1455" s="2"/>
      <c r="R1455" s="4"/>
      <c r="S1455" s="4"/>
      <c r="T1455" s="4"/>
      <c r="V1455" s="2"/>
      <c r="W1455" s="2"/>
      <c r="X1455" s="2"/>
      <c r="Y1455" s="36"/>
      <c r="AC1455" s="2"/>
      <c r="AD1455" s="2"/>
      <c r="AE1455" s="2"/>
      <c r="AF1455" s="36"/>
    </row>
    <row r="1456" spans="3:32">
      <c r="C1456" s="2"/>
      <c r="E1456" s="2"/>
      <c r="F1456" s="2"/>
      <c r="G1456" s="2"/>
      <c r="Q1456" s="2"/>
      <c r="R1456" s="4"/>
      <c r="S1456" s="4"/>
      <c r="T1456" s="4"/>
      <c r="V1456" s="2"/>
      <c r="W1456" s="2"/>
      <c r="X1456" s="2"/>
      <c r="Y1456" s="36"/>
      <c r="AC1456" s="2"/>
      <c r="AD1456" s="2"/>
      <c r="AE1456" s="2"/>
      <c r="AF1456" s="36"/>
    </row>
    <row r="1457" spans="3:32">
      <c r="C1457" s="2"/>
      <c r="E1457" s="2"/>
      <c r="F1457" s="2"/>
      <c r="G1457" s="2"/>
      <c r="Q1457" s="2"/>
      <c r="R1457" s="4"/>
      <c r="S1457" s="4"/>
      <c r="T1457" s="4"/>
      <c r="V1457" s="2"/>
      <c r="W1457" s="2"/>
      <c r="X1457" s="2"/>
      <c r="Y1457" s="36"/>
      <c r="AC1457" s="2"/>
      <c r="AD1457" s="2"/>
      <c r="AE1457" s="2"/>
      <c r="AF1457" s="36"/>
    </row>
    <row r="1458" spans="3:32">
      <c r="C1458" s="2"/>
      <c r="E1458" s="2"/>
      <c r="F1458" s="2"/>
      <c r="G1458" s="2"/>
      <c r="Q1458" s="2"/>
      <c r="R1458" s="4"/>
      <c r="S1458" s="4"/>
      <c r="T1458" s="4"/>
      <c r="V1458" s="2"/>
      <c r="W1458" s="2"/>
      <c r="X1458" s="2"/>
      <c r="Y1458" s="36"/>
      <c r="AC1458" s="2"/>
      <c r="AD1458" s="2"/>
      <c r="AE1458" s="2"/>
      <c r="AF1458" s="36"/>
    </row>
    <row r="1459" spans="3:32">
      <c r="C1459" s="2"/>
      <c r="E1459" s="2"/>
      <c r="F1459" s="2"/>
      <c r="G1459" s="2"/>
      <c r="Q1459" s="2"/>
      <c r="R1459" s="4"/>
      <c r="S1459" s="4"/>
      <c r="T1459" s="4"/>
      <c r="V1459" s="2"/>
      <c r="W1459" s="2"/>
      <c r="X1459" s="2"/>
      <c r="Y1459" s="36"/>
      <c r="AC1459" s="2"/>
      <c r="AD1459" s="2"/>
      <c r="AE1459" s="2"/>
      <c r="AF1459" s="36"/>
    </row>
    <row r="1460" spans="3:32">
      <c r="C1460" s="2"/>
      <c r="E1460" s="2"/>
      <c r="F1460" s="2"/>
      <c r="G1460" s="2"/>
      <c r="Q1460" s="2"/>
      <c r="R1460" s="4"/>
      <c r="S1460" s="4"/>
      <c r="T1460" s="4"/>
      <c r="V1460" s="2"/>
      <c r="W1460" s="2"/>
      <c r="X1460" s="2"/>
      <c r="Y1460" s="36"/>
      <c r="AC1460" s="2"/>
      <c r="AD1460" s="2"/>
      <c r="AE1460" s="2"/>
      <c r="AF1460" s="36"/>
    </row>
    <row r="1461" spans="3:32">
      <c r="C1461" s="2"/>
      <c r="E1461" s="2"/>
      <c r="F1461" s="2"/>
      <c r="G1461" s="2"/>
      <c r="Q1461" s="2"/>
      <c r="R1461" s="4"/>
      <c r="S1461" s="4"/>
      <c r="T1461" s="4"/>
      <c r="V1461" s="2"/>
      <c r="W1461" s="2"/>
      <c r="X1461" s="2"/>
      <c r="Y1461" s="36"/>
      <c r="AC1461" s="2"/>
      <c r="AD1461" s="2"/>
      <c r="AE1461" s="2"/>
      <c r="AF1461" s="36"/>
    </row>
    <row r="1462" spans="3:32">
      <c r="C1462" s="2"/>
      <c r="E1462" s="2"/>
      <c r="F1462" s="2"/>
      <c r="G1462" s="2"/>
      <c r="Q1462" s="2"/>
      <c r="R1462" s="4"/>
      <c r="S1462" s="4"/>
      <c r="T1462" s="4"/>
      <c r="V1462" s="2"/>
      <c r="W1462" s="2"/>
      <c r="X1462" s="2"/>
      <c r="Y1462" s="36"/>
      <c r="AC1462" s="2"/>
      <c r="AD1462" s="2"/>
      <c r="AE1462" s="2"/>
      <c r="AF1462" s="36"/>
    </row>
    <row r="1463" spans="3:32">
      <c r="C1463" s="2"/>
      <c r="E1463" s="2"/>
      <c r="F1463" s="2"/>
      <c r="G1463" s="2"/>
      <c r="Q1463" s="2"/>
      <c r="R1463" s="4"/>
      <c r="S1463" s="4"/>
      <c r="T1463" s="4"/>
      <c r="V1463" s="2"/>
      <c r="W1463" s="2"/>
      <c r="X1463" s="2"/>
      <c r="Y1463" s="36"/>
      <c r="AC1463" s="2"/>
      <c r="AD1463" s="2"/>
      <c r="AE1463" s="2"/>
      <c r="AF1463" s="36"/>
    </row>
    <row r="1464" spans="3:32">
      <c r="C1464" s="2"/>
      <c r="E1464" s="2"/>
      <c r="F1464" s="2"/>
      <c r="G1464" s="2"/>
      <c r="Q1464" s="2"/>
      <c r="R1464" s="4"/>
      <c r="S1464" s="4"/>
      <c r="T1464" s="4"/>
      <c r="V1464" s="2"/>
      <c r="W1464" s="2"/>
      <c r="X1464" s="2"/>
      <c r="Y1464" s="36"/>
      <c r="AC1464" s="2"/>
      <c r="AD1464" s="2"/>
      <c r="AE1464" s="2"/>
      <c r="AF1464" s="36"/>
    </row>
    <row r="1465" spans="3:32">
      <c r="C1465" s="2"/>
      <c r="E1465" s="2"/>
      <c r="F1465" s="2"/>
      <c r="G1465" s="2"/>
      <c r="Q1465" s="2"/>
      <c r="R1465" s="4"/>
      <c r="S1465" s="4"/>
      <c r="T1465" s="4"/>
      <c r="V1465" s="2"/>
      <c r="W1465" s="2"/>
      <c r="X1465" s="2"/>
      <c r="Y1465" s="36"/>
      <c r="AC1465" s="2"/>
      <c r="AD1465" s="2"/>
      <c r="AE1465" s="2"/>
      <c r="AF1465" s="36"/>
    </row>
    <row r="1466" spans="3:32">
      <c r="C1466" s="2"/>
      <c r="E1466" s="2"/>
      <c r="F1466" s="2"/>
      <c r="G1466" s="2"/>
      <c r="Q1466" s="2"/>
      <c r="R1466" s="4"/>
      <c r="S1466" s="4"/>
      <c r="T1466" s="4"/>
      <c r="V1466" s="2"/>
      <c r="W1466" s="2"/>
      <c r="X1466" s="2"/>
      <c r="Y1466" s="36"/>
      <c r="AC1466" s="2"/>
      <c r="AD1466" s="2"/>
      <c r="AE1466" s="2"/>
      <c r="AF1466" s="36"/>
    </row>
    <row r="1467" spans="3:32">
      <c r="C1467" s="2"/>
      <c r="E1467" s="2"/>
      <c r="F1467" s="2"/>
      <c r="G1467" s="2"/>
      <c r="Q1467" s="2"/>
      <c r="R1467" s="4"/>
      <c r="S1467" s="4"/>
      <c r="T1467" s="4"/>
      <c r="V1467" s="2"/>
      <c r="W1467" s="2"/>
      <c r="X1467" s="2"/>
      <c r="Y1467" s="36"/>
      <c r="AC1467" s="2"/>
      <c r="AD1467" s="2"/>
      <c r="AE1467" s="2"/>
      <c r="AF1467" s="36"/>
    </row>
    <row r="1468" spans="3:32">
      <c r="C1468" s="2"/>
      <c r="E1468" s="2"/>
      <c r="F1468" s="2"/>
      <c r="G1468" s="2"/>
      <c r="Q1468" s="2"/>
      <c r="R1468" s="4"/>
      <c r="S1468" s="4"/>
      <c r="T1468" s="4"/>
      <c r="V1468" s="2"/>
      <c r="W1468" s="2"/>
      <c r="X1468" s="2"/>
      <c r="Y1468" s="36"/>
      <c r="AC1468" s="2"/>
      <c r="AD1468" s="2"/>
      <c r="AE1468" s="2"/>
      <c r="AF1468" s="36"/>
    </row>
    <row r="1469" spans="3:32">
      <c r="C1469" s="2"/>
      <c r="E1469" s="2"/>
      <c r="F1469" s="2"/>
      <c r="G1469" s="2"/>
      <c r="Q1469" s="2"/>
      <c r="R1469" s="4"/>
      <c r="S1469" s="4"/>
      <c r="T1469" s="4"/>
      <c r="V1469" s="2"/>
      <c r="W1469" s="2"/>
      <c r="X1469" s="2"/>
      <c r="Y1469" s="36"/>
      <c r="AC1469" s="2"/>
      <c r="AD1469" s="2"/>
      <c r="AE1469" s="2"/>
      <c r="AF1469" s="36"/>
    </row>
    <row r="1470" spans="3:32">
      <c r="C1470" s="2"/>
      <c r="E1470" s="2"/>
      <c r="F1470" s="2"/>
      <c r="G1470" s="2"/>
      <c r="Q1470" s="2"/>
      <c r="R1470" s="4"/>
      <c r="S1470" s="4"/>
      <c r="T1470" s="4"/>
      <c r="V1470" s="2"/>
      <c r="W1470" s="2"/>
      <c r="X1470" s="2"/>
      <c r="Y1470" s="36"/>
      <c r="AC1470" s="2"/>
      <c r="AD1470" s="2"/>
      <c r="AE1470" s="2"/>
      <c r="AF1470" s="36"/>
    </row>
    <row r="1471" spans="3:32">
      <c r="C1471" s="2"/>
      <c r="E1471" s="2"/>
      <c r="F1471" s="2"/>
      <c r="G1471" s="2"/>
      <c r="Q1471" s="2"/>
      <c r="R1471" s="4"/>
      <c r="S1471" s="4"/>
      <c r="T1471" s="4"/>
      <c r="V1471" s="2"/>
      <c r="W1471" s="2"/>
      <c r="X1471" s="2"/>
      <c r="Y1471" s="36"/>
      <c r="AC1471" s="2"/>
      <c r="AD1471" s="2"/>
      <c r="AE1471" s="2"/>
      <c r="AF1471" s="36"/>
    </row>
    <row r="1472" spans="3:32">
      <c r="C1472" s="2"/>
      <c r="E1472" s="2"/>
      <c r="F1472" s="2"/>
      <c r="G1472" s="2"/>
      <c r="Q1472" s="2"/>
      <c r="R1472" s="4"/>
      <c r="S1472" s="4"/>
      <c r="T1472" s="4"/>
      <c r="V1472" s="2"/>
      <c r="W1472" s="2"/>
      <c r="X1472" s="2"/>
      <c r="Y1472" s="36"/>
      <c r="AC1472" s="2"/>
      <c r="AD1472" s="2"/>
      <c r="AE1472" s="2"/>
      <c r="AF1472" s="36"/>
    </row>
    <row r="1473" spans="3:32">
      <c r="C1473" s="2"/>
      <c r="E1473" s="2"/>
      <c r="F1473" s="2"/>
      <c r="G1473" s="2"/>
      <c r="Q1473" s="2"/>
      <c r="R1473" s="4"/>
      <c r="S1473" s="4"/>
      <c r="T1473" s="4"/>
      <c r="V1473" s="2"/>
      <c r="W1473" s="2"/>
      <c r="X1473" s="2"/>
      <c r="Y1473" s="36"/>
      <c r="AC1473" s="2"/>
      <c r="AD1473" s="2"/>
      <c r="AE1473" s="2"/>
      <c r="AF1473" s="36"/>
    </row>
    <row r="1474" spans="3:32">
      <c r="C1474" s="2"/>
      <c r="E1474" s="2"/>
      <c r="F1474" s="2"/>
      <c r="G1474" s="2"/>
      <c r="Q1474" s="2"/>
      <c r="R1474" s="4"/>
      <c r="S1474" s="4"/>
      <c r="T1474" s="4"/>
      <c r="V1474" s="2"/>
      <c r="W1474" s="2"/>
      <c r="X1474" s="2"/>
      <c r="Y1474" s="36"/>
      <c r="AC1474" s="2"/>
      <c r="AD1474" s="2"/>
      <c r="AE1474" s="2"/>
      <c r="AF1474" s="36"/>
    </row>
    <row r="1475" spans="3:32">
      <c r="C1475" s="2"/>
      <c r="E1475" s="2"/>
      <c r="F1475" s="2"/>
      <c r="G1475" s="2"/>
      <c r="Q1475" s="2"/>
      <c r="R1475" s="4"/>
      <c r="S1475" s="4"/>
      <c r="T1475" s="4"/>
      <c r="V1475" s="2"/>
      <c r="W1475" s="2"/>
      <c r="X1475" s="2"/>
      <c r="Y1475" s="36"/>
      <c r="AC1475" s="2"/>
      <c r="AD1475" s="2"/>
      <c r="AE1475" s="2"/>
      <c r="AF1475" s="36"/>
    </row>
    <row r="1476" spans="3:32">
      <c r="C1476" s="2"/>
      <c r="E1476" s="2"/>
      <c r="F1476" s="2"/>
      <c r="G1476" s="2"/>
      <c r="Q1476" s="2"/>
      <c r="R1476" s="4"/>
      <c r="S1476" s="4"/>
      <c r="T1476" s="4"/>
      <c r="V1476" s="2"/>
      <c r="W1476" s="2"/>
      <c r="X1476" s="2"/>
      <c r="Y1476" s="36"/>
      <c r="AC1476" s="2"/>
      <c r="AD1476" s="2"/>
      <c r="AE1476" s="2"/>
      <c r="AF1476" s="36"/>
    </row>
    <row r="1477" spans="3:32">
      <c r="C1477" s="2"/>
      <c r="E1477" s="2"/>
      <c r="F1477" s="2"/>
      <c r="G1477" s="2"/>
      <c r="Q1477" s="2"/>
      <c r="R1477" s="4"/>
      <c r="S1477" s="4"/>
      <c r="T1477" s="4"/>
      <c r="V1477" s="2"/>
      <c r="W1477" s="2"/>
      <c r="X1477" s="2"/>
      <c r="Y1477" s="36"/>
      <c r="AC1477" s="2"/>
      <c r="AD1477" s="2"/>
      <c r="AE1477" s="2"/>
      <c r="AF1477" s="36"/>
    </row>
    <row r="1478" spans="3:32">
      <c r="C1478" s="2"/>
      <c r="E1478" s="2"/>
      <c r="F1478" s="2"/>
      <c r="G1478" s="2"/>
      <c r="Q1478" s="2"/>
      <c r="R1478" s="4"/>
      <c r="S1478" s="4"/>
      <c r="T1478" s="4"/>
      <c r="V1478" s="2"/>
      <c r="W1478" s="2"/>
      <c r="X1478" s="2"/>
      <c r="Y1478" s="36"/>
      <c r="AC1478" s="2"/>
      <c r="AD1478" s="2"/>
      <c r="AE1478" s="2"/>
      <c r="AF1478" s="36"/>
    </row>
    <row r="1479" spans="3:32">
      <c r="C1479" s="2"/>
      <c r="E1479" s="2"/>
      <c r="F1479" s="2"/>
      <c r="G1479" s="2"/>
      <c r="Q1479" s="2"/>
      <c r="R1479" s="4"/>
      <c r="S1479" s="4"/>
      <c r="T1479" s="4"/>
      <c r="V1479" s="2"/>
      <c r="W1479" s="2"/>
      <c r="X1479" s="2"/>
      <c r="Y1479" s="36"/>
      <c r="AC1479" s="2"/>
      <c r="AD1479" s="2"/>
      <c r="AE1479" s="2"/>
      <c r="AF1479" s="36"/>
    </row>
    <row r="1480" spans="3:32">
      <c r="C1480" s="2"/>
      <c r="E1480" s="2"/>
      <c r="F1480" s="2"/>
      <c r="G1480" s="2"/>
      <c r="Q1480" s="2"/>
      <c r="R1480" s="4"/>
      <c r="S1480" s="4"/>
      <c r="T1480" s="4"/>
      <c r="V1480" s="2"/>
      <c r="W1480" s="2"/>
      <c r="X1480" s="2"/>
      <c r="Y1480" s="36"/>
      <c r="AC1480" s="2"/>
      <c r="AD1480" s="2"/>
      <c r="AE1480" s="2"/>
      <c r="AF1480" s="36"/>
    </row>
    <row r="1481" spans="3:32">
      <c r="C1481" s="2"/>
      <c r="E1481" s="2"/>
      <c r="F1481" s="2"/>
      <c r="G1481" s="2"/>
      <c r="Q1481" s="2"/>
      <c r="R1481" s="4"/>
      <c r="S1481" s="4"/>
      <c r="T1481" s="4"/>
      <c r="V1481" s="2"/>
      <c r="W1481" s="2"/>
      <c r="X1481" s="2"/>
      <c r="Y1481" s="36"/>
      <c r="AC1481" s="2"/>
      <c r="AD1481" s="2"/>
      <c r="AE1481" s="2"/>
      <c r="AF1481" s="36"/>
    </row>
    <row r="1482" spans="3:32">
      <c r="C1482" s="2"/>
      <c r="E1482" s="2"/>
      <c r="F1482" s="2"/>
      <c r="G1482" s="2"/>
      <c r="Q1482" s="2"/>
      <c r="R1482" s="4"/>
      <c r="S1482" s="4"/>
      <c r="T1482" s="4"/>
      <c r="V1482" s="2"/>
      <c r="W1482" s="2"/>
      <c r="X1482" s="2"/>
      <c r="Y1482" s="36"/>
      <c r="AC1482" s="2"/>
      <c r="AD1482" s="2"/>
      <c r="AE1482" s="2"/>
      <c r="AF1482" s="36"/>
    </row>
    <row r="1483" spans="3:32">
      <c r="C1483" s="2"/>
      <c r="E1483" s="2"/>
      <c r="F1483" s="2"/>
      <c r="G1483" s="2"/>
      <c r="Q1483" s="2"/>
      <c r="R1483" s="4"/>
      <c r="S1483" s="4"/>
      <c r="T1483" s="4"/>
      <c r="V1483" s="2"/>
      <c r="W1483" s="2"/>
      <c r="X1483" s="2"/>
      <c r="Y1483" s="36"/>
      <c r="AC1483" s="2"/>
      <c r="AD1483" s="2"/>
      <c r="AE1483" s="2"/>
      <c r="AF1483" s="36"/>
    </row>
    <row r="1484" spans="3:32">
      <c r="C1484" s="2"/>
      <c r="E1484" s="2"/>
      <c r="F1484" s="2"/>
      <c r="G1484" s="2"/>
      <c r="Q1484" s="2"/>
      <c r="R1484" s="4"/>
      <c r="S1484" s="4"/>
      <c r="T1484" s="4"/>
      <c r="V1484" s="2"/>
      <c r="W1484" s="2"/>
      <c r="X1484" s="2"/>
      <c r="Y1484" s="36"/>
      <c r="AC1484" s="2"/>
      <c r="AD1484" s="2"/>
      <c r="AE1484" s="2"/>
      <c r="AF1484" s="36"/>
    </row>
    <row r="1485" spans="3:32">
      <c r="C1485" s="2"/>
      <c r="E1485" s="2"/>
      <c r="F1485" s="2"/>
      <c r="G1485" s="2"/>
      <c r="Q1485" s="2"/>
      <c r="R1485" s="4"/>
      <c r="S1485" s="4"/>
      <c r="T1485" s="4"/>
      <c r="V1485" s="2"/>
      <c r="W1485" s="2"/>
      <c r="X1485" s="2"/>
      <c r="Y1485" s="36"/>
      <c r="AC1485" s="2"/>
      <c r="AD1485" s="2"/>
      <c r="AE1485" s="2"/>
      <c r="AF1485" s="36"/>
    </row>
    <row r="1486" spans="3:32">
      <c r="C1486" s="2"/>
      <c r="E1486" s="2"/>
      <c r="F1486" s="2"/>
      <c r="G1486" s="2"/>
      <c r="Q1486" s="2"/>
      <c r="R1486" s="4"/>
      <c r="S1486" s="4"/>
      <c r="T1486" s="4"/>
      <c r="V1486" s="2"/>
      <c r="W1486" s="2"/>
      <c r="X1486" s="2"/>
      <c r="Y1486" s="36"/>
      <c r="AC1486" s="2"/>
      <c r="AD1486" s="2"/>
      <c r="AE1486" s="2"/>
      <c r="AF1486" s="36"/>
    </row>
    <row r="1487" spans="3:32">
      <c r="C1487" s="2"/>
      <c r="E1487" s="2"/>
      <c r="F1487" s="2"/>
      <c r="G1487" s="2"/>
      <c r="Q1487" s="2"/>
      <c r="R1487" s="4"/>
      <c r="S1487" s="4"/>
      <c r="T1487" s="4"/>
      <c r="V1487" s="2"/>
      <c r="W1487" s="2"/>
      <c r="X1487" s="2"/>
      <c r="Y1487" s="36"/>
      <c r="AC1487" s="2"/>
      <c r="AD1487" s="2"/>
      <c r="AE1487" s="2"/>
      <c r="AF1487" s="36"/>
    </row>
    <row r="1488" spans="3:32">
      <c r="C1488" s="2"/>
      <c r="E1488" s="2"/>
      <c r="F1488" s="2"/>
      <c r="G1488" s="2"/>
      <c r="Q1488" s="2"/>
      <c r="R1488" s="4"/>
      <c r="S1488" s="4"/>
      <c r="T1488" s="4"/>
      <c r="V1488" s="2"/>
      <c r="W1488" s="2"/>
      <c r="X1488" s="2"/>
      <c r="Y1488" s="36"/>
      <c r="AC1488" s="2"/>
      <c r="AD1488" s="2"/>
      <c r="AE1488" s="2"/>
      <c r="AF1488" s="36"/>
    </row>
    <row r="1489" spans="3:32">
      <c r="C1489" s="2"/>
      <c r="E1489" s="2"/>
      <c r="F1489" s="2"/>
      <c r="G1489" s="2"/>
      <c r="Q1489" s="2"/>
      <c r="R1489" s="4"/>
      <c r="S1489" s="4"/>
      <c r="T1489" s="4"/>
      <c r="V1489" s="2"/>
      <c r="W1489" s="2"/>
      <c r="X1489" s="2"/>
      <c r="Y1489" s="36"/>
      <c r="AC1489" s="2"/>
      <c r="AD1489" s="2"/>
      <c r="AE1489" s="2"/>
      <c r="AF1489" s="36"/>
    </row>
    <row r="1490" spans="3:32">
      <c r="C1490" s="2"/>
      <c r="E1490" s="2"/>
      <c r="F1490" s="2"/>
      <c r="G1490" s="2"/>
      <c r="Q1490" s="2"/>
      <c r="R1490" s="4"/>
      <c r="S1490" s="4"/>
      <c r="T1490" s="4"/>
      <c r="V1490" s="2"/>
      <c r="W1490" s="2"/>
      <c r="X1490" s="2"/>
      <c r="Y1490" s="36"/>
      <c r="AC1490" s="2"/>
      <c r="AD1490" s="2"/>
      <c r="AE1490" s="2"/>
      <c r="AF1490" s="36"/>
    </row>
    <row r="1491" spans="3:32">
      <c r="C1491" s="2"/>
      <c r="E1491" s="2"/>
      <c r="F1491" s="2"/>
      <c r="G1491" s="2"/>
      <c r="Q1491" s="2"/>
      <c r="R1491" s="4"/>
      <c r="S1491" s="4"/>
      <c r="T1491" s="4"/>
      <c r="V1491" s="2"/>
      <c r="W1491" s="2"/>
      <c r="X1491" s="2"/>
      <c r="Y1491" s="36"/>
      <c r="AC1491" s="2"/>
      <c r="AD1491" s="2"/>
      <c r="AE1491" s="2"/>
      <c r="AF1491" s="36"/>
    </row>
    <row r="1492" spans="3:32">
      <c r="C1492" s="2"/>
      <c r="E1492" s="2"/>
      <c r="F1492" s="2"/>
      <c r="G1492" s="2"/>
      <c r="Q1492" s="2"/>
      <c r="R1492" s="4"/>
      <c r="S1492" s="4"/>
      <c r="T1492" s="4"/>
      <c r="V1492" s="2"/>
      <c r="W1492" s="2"/>
      <c r="X1492" s="2"/>
      <c r="Y1492" s="36"/>
      <c r="AC1492" s="2"/>
      <c r="AD1492" s="2"/>
      <c r="AE1492" s="2"/>
      <c r="AF1492" s="36"/>
    </row>
    <row r="1493" spans="3:32">
      <c r="C1493" s="2"/>
      <c r="E1493" s="2"/>
      <c r="F1493" s="2"/>
      <c r="G1493" s="2"/>
      <c r="Q1493" s="2"/>
      <c r="R1493" s="4"/>
      <c r="S1493" s="4"/>
      <c r="T1493" s="4"/>
      <c r="V1493" s="2"/>
      <c r="W1493" s="2"/>
      <c r="X1493" s="2"/>
      <c r="Y1493" s="36"/>
      <c r="AC1493" s="2"/>
      <c r="AD1493" s="2"/>
      <c r="AE1493" s="2"/>
      <c r="AF1493" s="36"/>
    </row>
    <row r="1494" spans="3:32">
      <c r="C1494" s="2"/>
      <c r="E1494" s="2"/>
      <c r="F1494" s="2"/>
      <c r="G1494" s="2"/>
      <c r="Q1494" s="2"/>
      <c r="R1494" s="4"/>
      <c r="S1494" s="4"/>
      <c r="T1494" s="4"/>
      <c r="V1494" s="2"/>
      <c r="W1494" s="2"/>
      <c r="X1494" s="2"/>
      <c r="Y1494" s="36"/>
      <c r="AC1494" s="2"/>
      <c r="AD1494" s="2"/>
      <c r="AE1494" s="2"/>
      <c r="AF1494" s="36"/>
    </row>
    <row r="1495" spans="3:32">
      <c r="C1495" s="2"/>
      <c r="E1495" s="2"/>
      <c r="F1495" s="2"/>
      <c r="G1495" s="2"/>
      <c r="Q1495" s="2"/>
      <c r="R1495" s="4"/>
      <c r="S1495" s="4"/>
      <c r="T1495" s="4"/>
      <c r="V1495" s="2"/>
      <c r="W1495" s="2"/>
      <c r="X1495" s="2"/>
      <c r="Y1495" s="36"/>
      <c r="AC1495" s="2"/>
      <c r="AD1495" s="2"/>
      <c r="AE1495" s="2"/>
      <c r="AF1495" s="36"/>
    </row>
    <row r="1496" spans="3:32">
      <c r="C1496" s="2"/>
      <c r="E1496" s="2"/>
      <c r="F1496" s="2"/>
      <c r="G1496" s="2"/>
      <c r="Q1496" s="2"/>
      <c r="R1496" s="4"/>
      <c r="S1496" s="4"/>
      <c r="T1496" s="4"/>
      <c r="V1496" s="2"/>
      <c r="W1496" s="2"/>
      <c r="X1496" s="2"/>
      <c r="Y1496" s="36"/>
      <c r="AC1496" s="2"/>
      <c r="AD1496" s="2"/>
      <c r="AE1496" s="2"/>
      <c r="AF1496" s="36"/>
    </row>
    <row r="1497" spans="3:32">
      <c r="C1497" s="2"/>
      <c r="E1497" s="2"/>
      <c r="F1497" s="2"/>
      <c r="G1497" s="2"/>
      <c r="Q1497" s="2"/>
      <c r="R1497" s="4"/>
      <c r="S1497" s="4"/>
      <c r="T1497" s="4"/>
      <c r="V1497" s="2"/>
      <c r="W1497" s="2"/>
      <c r="X1497" s="2"/>
      <c r="Y1497" s="36"/>
      <c r="AC1497" s="2"/>
      <c r="AD1497" s="2"/>
      <c r="AE1497" s="2"/>
      <c r="AF1497" s="36"/>
    </row>
    <row r="1498" spans="3:32">
      <c r="C1498" s="2"/>
      <c r="E1498" s="2"/>
      <c r="F1498" s="2"/>
      <c r="G1498" s="2"/>
      <c r="Q1498" s="2"/>
      <c r="R1498" s="4"/>
      <c r="S1498" s="4"/>
      <c r="T1498" s="4"/>
      <c r="V1498" s="2"/>
      <c r="W1498" s="2"/>
      <c r="X1498" s="2"/>
      <c r="Y1498" s="36"/>
      <c r="AC1498" s="2"/>
      <c r="AD1498" s="2"/>
      <c r="AE1498" s="2"/>
      <c r="AF1498" s="36"/>
    </row>
    <row r="1499" spans="3:32">
      <c r="C1499" s="2"/>
      <c r="E1499" s="2"/>
      <c r="F1499" s="2"/>
      <c r="G1499" s="2"/>
      <c r="Q1499" s="2"/>
      <c r="R1499" s="4"/>
      <c r="S1499" s="4"/>
      <c r="T1499" s="4"/>
      <c r="V1499" s="2"/>
      <c r="W1499" s="2"/>
      <c r="X1499" s="2"/>
      <c r="Y1499" s="36"/>
      <c r="AC1499" s="2"/>
      <c r="AD1499" s="2"/>
      <c r="AE1499" s="2"/>
      <c r="AF1499" s="36"/>
    </row>
    <row r="1500" spans="3:32">
      <c r="C1500" s="2"/>
      <c r="E1500" s="2"/>
      <c r="F1500" s="2"/>
      <c r="G1500" s="2"/>
      <c r="Q1500" s="2"/>
      <c r="R1500" s="4"/>
      <c r="S1500" s="4"/>
      <c r="T1500" s="4"/>
      <c r="V1500" s="2"/>
      <c r="W1500" s="2"/>
      <c r="X1500" s="2"/>
      <c r="Y1500" s="36"/>
      <c r="AC1500" s="2"/>
      <c r="AD1500" s="2"/>
      <c r="AE1500" s="2"/>
      <c r="AF1500" s="36"/>
    </row>
    <row r="1501" spans="3:32">
      <c r="C1501" s="2"/>
      <c r="E1501" s="2"/>
      <c r="F1501" s="2"/>
      <c r="G1501" s="2"/>
      <c r="Q1501" s="2"/>
      <c r="R1501" s="4"/>
      <c r="S1501" s="4"/>
      <c r="T1501" s="4"/>
      <c r="V1501" s="2"/>
      <c r="W1501" s="2"/>
      <c r="X1501" s="2"/>
      <c r="Y1501" s="36"/>
      <c r="AC1501" s="2"/>
      <c r="AD1501" s="2"/>
      <c r="AE1501" s="2"/>
      <c r="AF1501" s="36"/>
    </row>
    <row r="1502" spans="3:32">
      <c r="C1502" s="2"/>
      <c r="E1502" s="2"/>
      <c r="F1502" s="2"/>
      <c r="G1502" s="2"/>
      <c r="Q1502" s="2"/>
      <c r="R1502" s="4"/>
      <c r="S1502" s="4"/>
      <c r="T1502" s="4"/>
      <c r="V1502" s="2"/>
      <c r="W1502" s="2"/>
      <c r="X1502" s="2"/>
      <c r="Y1502" s="36"/>
      <c r="AC1502" s="2"/>
      <c r="AD1502" s="2"/>
      <c r="AE1502" s="2"/>
      <c r="AF1502" s="36"/>
    </row>
    <row r="1503" spans="3:32">
      <c r="C1503" s="2"/>
      <c r="E1503" s="2"/>
      <c r="F1503" s="2"/>
      <c r="G1503" s="2"/>
      <c r="Q1503" s="2"/>
      <c r="R1503" s="4"/>
      <c r="S1503" s="4"/>
      <c r="T1503" s="4"/>
      <c r="V1503" s="2"/>
      <c r="W1503" s="2"/>
      <c r="X1503" s="2"/>
      <c r="Y1503" s="36"/>
      <c r="AC1503" s="2"/>
      <c r="AD1503" s="2"/>
      <c r="AE1503" s="2"/>
      <c r="AF1503" s="36"/>
    </row>
    <row r="1504" spans="3:32">
      <c r="C1504" s="2"/>
      <c r="E1504" s="2"/>
      <c r="F1504" s="2"/>
      <c r="G1504" s="2"/>
      <c r="Q1504" s="2"/>
      <c r="R1504" s="4"/>
      <c r="S1504" s="4"/>
      <c r="T1504" s="4"/>
      <c r="V1504" s="2"/>
      <c r="W1504" s="2"/>
      <c r="X1504" s="2"/>
      <c r="Y1504" s="36"/>
      <c r="AC1504" s="2"/>
      <c r="AD1504" s="2"/>
      <c r="AE1504" s="2"/>
      <c r="AF1504" s="36"/>
    </row>
    <row r="1505" spans="3:32">
      <c r="C1505" s="2"/>
      <c r="E1505" s="2"/>
      <c r="F1505" s="2"/>
      <c r="G1505" s="2"/>
      <c r="Q1505" s="2"/>
      <c r="R1505" s="4"/>
      <c r="S1505" s="4"/>
      <c r="T1505" s="4"/>
      <c r="V1505" s="2"/>
      <c r="W1505" s="2"/>
      <c r="X1505" s="2"/>
      <c r="Y1505" s="36"/>
      <c r="AC1505" s="2"/>
      <c r="AD1505" s="2"/>
      <c r="AE1505" s="2"/>
      <c r="AF1505" s="36"/>
    </row>
    <row r="1506" spans="3:32">
      <c r="C1506" s="2"/>
      <c r="E1506" s="2"/>
      <c r="F1506" s="2"/>
      <c r="G1506" s="2"/>
      <c r="Q1506" s="2"/>
      <c r="R1506" s="4"/>
      <c r="S1506" s="4"/>
      <c r="T1506" s="4"/>
      <c r="V1506" s="2"/>
      <c r="W1506" s="2"/>
      <c r="X1506" s="2"/>
      <c r="Y1506" s="36"/>
      <c r="AC1506" s="2"/>
      <c r="AD1506" s="2"/>
      <c r="AE1506" s="2"/>
      <c r="AF1506" s="36"/>
    </row>
    <row r="1507" spans="3:32">
      <c r="C1507" s="2"/>
      <c r="E1507" s="2"/>
      <c r="F1507" s="2"/>
      <c r="G1507" s="2"/>
      <c r="Q1507" s="2"/>
      <c r="R1507" s="4"/>
      <c r="S1507" s="4"/>
      <c r="T1507" s="4"/>
      <c r="V1507" s="2"/>
      <c r="W1507" s="2"/>
      <c r="X1507" s="2"/>
      <c r="Y1507" s="36"/>
      <c r="AC1507" s="2"/>
      <c r="AD1507" s="2"/>
      <c r="AE1507" s="2"/>
      <c r="AF1507" s="36"/>
    </row>
    <row r="1508" spans="3:32">
      <c r="C1508" s="2"/>
      <c r="E1508" s="2"/>
      <c r="F1508" s="2"/>
      <c r="G1508" s="2"/>
      <c r="Q1508" s="2"/>
      <c r="R1508" s="4"/>
      <c r="S1508" s="4"/>
      <c r="T1508" s="4"/>
      <c r="V1508" s="2"/>
      <c r="W1508" s="2"/>
      <c r="X1508" s="2"/>
      <c r="Y1508" s="36"/>
      <c r="AC1508" s="2"/>
      <c r="AD1508" s="2"/>
      <c r="AE1508" s="2"/>
      <c r="AF1508" s="36"/>
    </row>
    <row r="1509" spans="3:32">
      <c r="C1509" s="2"/>
      <c r="E1509" s="2"/>
      <c r="F1509" s="2"/>
      <c r="G1509" s="2"/>
      <c r="Q1509" s="2"/>
      <c r="R1509" s="4"/>
      <c r="S1509" s="4"/>
      <c r="T1509" s="4"/>
      <c r="V1509" s="2"/>
      <c r="W1509" s="2"/>
      <c r="X1509" s="2"/>
      <c r="Y1509" s="36"/>
      <c r="AC1509" s="2"/>
      <c r="AD1509" s="2"/>
      <c r="AE1509" s="2"/>
      <c r="AF1509" s="36"/>
    </row>
    <row r="1510" spans="3:32">
      <c r="C1510" s="2"/>
      <c r="E1510" s="2"/>
      <c r="F1510" s="2"/>
      <c r="G1510" s="2"/>
      <c r="Q1510" s="2"/>
      <c r="R1510" s="4"/>
      <c r="S1510" s="4"/>
      <c r="T1510" s="4"/>
      <c r="V1510" s="2"/>
      <c r="W1510" s="2"/>
      <c r="X1510" s="2"/>
      <c r="Y1510" s="36"/>
      <c r="AC1510" s="2"/>
      <c r="AD1510" s="2"/>
      <c r="AE1510" s="2"/>
      <c r="AF1510" s="36"/>
    </row>
    <row r="1511" spans="3:32">
      <c r="C1511" s="2"/>
      <c r="E1511" s="2"/>
      <c r="F1511" s="2"/>
      <c r="G1511" s="2"/>
      <c r="Q1511" s="2"/>
      <c r="R1511" s="4"/>
      <c r="S1511" s="4"/>
      <c r="T1511" s="4"/>
      <c r="V1511" s="2"/>
      <c r="W1511" s="2"/>
      <c r="X1511" s="2"/>
      <c r="Y1511" s="36"/>
      <c r="AC1511" s="2"/>
      <c r="AD1511" s="2"/>
      <c r="AE1511" s="2"/>
      <c r="AF1511" s="36"/>
    </row>
    <row r="1512" spans="3:32">
      <c r="C1512" s="2"/>
      <c r="E1512" s="2"/>
      <c r="F1512" s="2"/>
      <c r="G1512" s="2"/>
      <c r="Q1512" s="2"/>
      <c r="R1512" s="4"/>
      <c r="S1512" s="4"/>
      <c r="T1512" s="4"/>
      <c r="V1512" s="2"/>
      <c r="W1512" s="2"/>
      <c r="X1512" s="2"/>
      <c r="Y1512" s="36"/>
      <c r="AC1512" s="2"/>
      <c r="AD1512" s="2"/>
      <c r="AE1512" s="2"/>
      <c r="AF1512" s="36"/>
    </row>
    <row r="1513" spans="3:32">
      <c r="C1513" s="2"/>
      <c r="E1513" s="2"/>
      <c r="F1513" s="2"/>
      <c r="G1513" s="2"/>
      <c r="Q1513" s="2"/>
      <c r="R1513" s="4"/>
      <c r="S1513" s="4"/>
      <c r="T1513" s="4"/>
      <c r="V1513" s="2"/>
      <c r="W1513" s="2"/>
      <c r="X1513" s="2"/>
      <c r="Y1513" s="36"/>
      <c r="AC1513" s="2"/>
      <c r="AD1513" s="2"/>
      <c r="AE1513" s="2"/>
      <c r="AF1513" s="36"/>
    </row>
    <row r="1514" spans="3:32">
      <c r="C1514" s="2"/>
      <c r="E1514" s="2"/>
      <c r="F1514" s="2"/>
      <c r="G1514" s="2"/>
      <c r="Q1514" s="2"/>
      <c r="R1514" s="4"/>
      <c r="S1514" s="4"/>
      <c r="T1514" s="4"/>
      <c r="V1514" s="2"/>
      <c r="W1514" s="2"/>
      <c r="X1514" s="2"/>
      <c r="Y1514" s="36"/>
      <c r="AC1514" s="2"/>
      <c r="AD1514" s="2"/>
      <c r="AE1514" s="2"/>
      <c r="AF1514" s="36"/>
    </row>
    <row r="1515" spans="3:32">
      <c r="C1515" s="2"/>
      <c r="E1515" s="2"/>
      <c r="F1515" s="2"/>
      <c r="G1515" s="2"/>
      <c r="Q1515" s="2"/>
      <c r="R1515" s="4"/>
      <c r="S1515" s="4"/>
      <c r="T1515" s="4"/>
      <c r="V1515" s="2"/>
      <c r="W1515" s="2"/>
      <c r="X1515" s="2"/>
      <c r="Y1515" s="36"/>
      <c r="AC1515" s="2"/>
      <c r="AD1515" s="2"/>
      <c r="AE1515" s="2"/>
      <c r="AF1515" s="36"/>
    </row>
    <row r="1516" spans="3:32">
      <c r="C1516" s="2"/>
      <c r="E1516" s="2"/>
      <c r="F1516" s="2"/>
      <c r="G1516" s="2"/>
      <c r="Q1516" s="2"/>
      <c r="R1516" s="4"/>
      <c r="S1516" s="4"/>
      <c r="T1516" s="4"/>
      <c r="V1516" s="2"/>
      <c r="W1516" s="2"/>
      <c r="X1516" s="2"/>
      <c r="Y1516" s="36"/>
      <c r="AC1516" s="2"/>
      <c r="AD1516" s="2"/>
      <c r="AE1516" s="2"/>
      <c r="AF1516" s="36"/>
    </row>
    <row r="1517" spans="3:32">
      <c r="C1517" s="2"/>
      <c r="E1517" s="2"/>
      <c r="F1517" s="2"/>
      <c r="G1517" s="2"/>
      <c r="Q1517" s="2"/>
      <c r="R1517" s="4"/>
      <c r="S1517" s="4"/>
      <c r="T1517" s="4"/>
      <c r="V1517" s="2"/>
      <c r="W1517" s="2"/>
      <c r="X1517" s="2"/>
      <c r="Y1517" s="36"/>
      <c r="AC1517" s="2"/>
      <c r="AD1517" s="2"/>
      <c r="AE1517" s="2"/>
      <c r="AF1517" s="36"/>
    </row>
    <row r="1518" spans="3:32">
      <c r="C1518" s="2"/>
      <c r="E1518" s="2"/>
      <c r="F1518" s="2"/>
      <c r="G1518" s="2"/>
      <c r="Q1518" s="2"/>
      <c r="R1518" s="4"/>
      <c r="S1518" s="4"/>
      <c r="T1518" s="4"/>
      <c r="V1518" s="2"/>
      <c r="W1518" s="2"/>
      <c r="X1518" s="2"/>
      <c r="Y1518" s="36"/>
      <c r="AC1518" s="2"/>
      <c r="AD1518" s="2"/>
      <c r="AE1518" s="2"/>
      <c r="AF1518" s="36"/>
    </row>
    <row r="1519" spans="3:32">
      <c r="C1519" s="2"/>
      <c r="E1519" s="2"/>
      <c r="F1519" s="2"/>
      <c r="G1519" s="2"/>
      <c r="Q1519" s="2"/>
      <c r="R1519" s="4"/>
      <c r="S1519" s="4"/>
      <c r="T1519" s="4"/>
      <c r="V1519" s="2"/>
      <c r="W1519" s="2"/>
      <c r="X1519" s="2"/>
      <c r="Y1519" s="36"/>
      <c r="AC1519" s="2"/>
      <c r="AD1519" s="2"/>
      <c r="AE1519" s="2"/>
      <c r="AF1519" s="36"/>
    </row>
    <row r="1520" spans="3:32">
      <c r="C1520" s="2"/>
      <c r="E1520" s="2"/>
      <c r="F1520" s="2"/>
      <c r="G1520" s="2"/>
      <c r="Q1520" s="2"/>
      <c r="R1520" s="4"/>
      <c r="S1520" s="4"/>
      <c r="T1520" s="4"/>
      <c r="V1520" s="2"/>
      <c r="W1520" s="2"/>
      <c r="X1520" s="2"/>
      <c r="Y1520" s="36"/>
      <c r="AC1520" s="2"/>
      <c r="AD1520" s="2"/>
      <c r="AE1520" s="2"/>
      <c r="AF1520" s="36"/>
    </row>
    <row r="1521" spans="3:32">
      <c r="C1521" s="2"/>
      <c r="E1521" s="2"/>
      <c r="F1521" s="2"/>
      <c r="G1521" s="2"/>
      <c r="Q1521" s="2"/>
      <c r="R1521" s="4"/>
      <c r="S1521" s="4"/>
      <c r="T1521" s="4"/>
      <c r="V1521" s="2"/>
      <c r="W1521" s="2"/>
      <c r="X1521" s="2"/>
      <c r="Y1521" s="36"/>
      <c r="AC1521" s="2"/>
      <c r="AD1521" s="2"/>
      <c r="AE1521" s="2"/>
      <c r="AF1521" s="36"/>
    </row>
    <row r="1522" spans="3:32">
      <c r="C1522" s="2"/>
      <c r="E1522" s="2"/>
      <c r="F1522" s="2"/>
      <c r="G1522" s="2"/>
      <c r="Q1522" s="2"/>
      <c r="R1522" s="4"/>
      <c r="S1522" s="4"/>
      <c r="T1522" s="4"/>
      <c r="V1522" s="2"/>
      <c r="W1522" s="2"/>
      <c r="X1522" s="2"/>
      <c r="Y1522" s="36"/>
      <c r="AC1522" s="2"/>
      <c r="AD1522" s="2"/>
      <c r="AE1522" s="2"/>
      <c r="AF1522" s="36"/>
    </row>
    <row r="1523" spans="3:32">
      <c r="C1523" s="2"/>
      <c r="E1523" s="2"/>
      <c r="F1523" s="2"/>
      <c r="G1523" s="2"/>
      <c r="Q1523" s="2"/>
      <c r="R1523" s="4"/>
      <c r="S1523" s="4"/>
      <c r="T1523" s="4"/>
      <c r="V1523" s="2"/>
      <c r="W1523" s="2"/>
      <c r="X1523" s="2"/>
      <c r="Y1523" s="36"/>
      <c r="AC1523" s="2"/>
      <c r="AD1523" s="2"/>
      <c r="AE1523" s="2"/>
      <c r="AF1523" s="36"/>
    </row>
    <row r="1524" spans="3:32">
      <c r="C1524" s="2"/>
      <c r="E1524" s="2"/>
      <c r="F1524" s="2"/>
      <c r="G1524" s="2"/>
      <c r="Q1524" s="2"/>
      <c r="R1524" s="4"/>
      <c r="S1524" s="4"/>
      <c r="T1524" s="4"/>
      <c r="V1524" s="2"/>
      <c r="W1524" s="2"/>
      <c r="X1524" s="2"/>
      <c r="Y1524" s="36"/>
      <c r="AC1524" s="2"/>
      <c r="AD1524" s="2"/>
      <c r="AE1524" s="2"/>
      <c r="AF1524" s="36"/>
    </row>
    <row r="1525" spans="3:32">
      <c r="C1525" s="2"/>
      <c r="E1525" s="2"/>
      <c r="F1525" s="2"/>
      <c r="G1525" s="2"/>
      <c r="Q1525" s="2"/>
      <c r="R1525" s="4"/>
      <c r="S1525" s="4"/>
      <c r="T1525" s="4"/>
      <c r="V1525" s="2"/>
      <c r="W1525" s="2"/>
      <c r="X1525" s="2"/>
      <c r="Y1525" s="36"/>
      <c r="AC1525" s="2"/>
      <c r="AD1525" s="2"/>
      <c r="AE1525" s="2"/>
      <c r="AF1525" s="36"/>
    </row>
    <row r="1526" spans="3:32">
      <c r="C1526" s="2"/>
      <c r="E1526" s="2"/>
      <c r="F1526" s="2"/>
      <c r="G1526" s="2"/>
      <c r="Q1526" s="2"/>
      <c r="R1526" s="4"/>
      <c r="S1526" s="4"/>
      <c r="T1526" s="4"/>
      <c r="V1526" s="2"/>
      <c r="W1526" s="2"/>
      <c r="X1526" s="2"/>
      <c r="Y1526" s="36"/>
      <c r="AC1526" s="2"/>
      <c r="AD1526" s="2"/>
      <c r="AE1526" s="2"/>
      <c r="AF1526" s="36"/>
    </row>
    <row r="1527" spans="3:32">
      <c r="C1527" s="2"/>
      <c r="E1527" s="2"/>
      <c r="F1527" s="2"/>
      <c r="G1527" s="2"/>
      <c r="Q1527" s="2"/>
      <c r="R1527" s="4"/>
      <c r="S1527" s="4"/>
      <c r="T1527" s="4"/>
      <c r="V1527" s="2"/>
      <c r="W1527" s="2"/>
      <c r="X1527" s="2"/>
      <c r="Y1527" s="36"/>
      <c r="AC1527" s="2"/>
      <c r="AD1527" s="2"/>
      <c r="AE1527" s="2"/>
      <c r="AF1527" s="36"/>
    </row>
    <row r="1528" spans="3:32">
      <c r="C1528" s="2"/>
      <c r="E1528" s="2"/>
      <c r="F1528" s="2"/>
      <c r="G1528" s="2"/>
      <c r="Q1528" s="2"/>
      <c r="R1528" s="4"/>
      <c r="S1528" s="4"/>
      <c r="T1528" s="4"/>
      <c r="V1528" s="2"/>
      <c r="W1528" s="2"/>
      <c r="X1528" s="2"/>
      <c r="Y1528" s="36"/>
      <c r="AC1528" s="2"/>
      <c r="AD1528" s="2"/>
      <c r="AE1528" s="2"/>
      <c r="AF1528" s="36"/>
    </row>
    <row r="1529" spans="3:32">
      <c r="C1529" s="2"/>
      <c r="E1529" s="2"/>
      <c r="F1529" s="2"/>
      <c r="G1529" s="2"/>
      <c r="Q1529" s="2"/>
      <c r="R1529" s="4"/>
      <c r="S1529" s="4"/>
      <c r="T1529" s="4"/>
      <c r="V1529" s="2"/>
      <c r="W1529" s="2"/>
      <c r="X1529" s="2"/>
      <c r="Y1529" s="36"/>
      <c r="AC1529" s="2"/>
      <c r="AD1529" s="2"/>
      <c r="AE1529" s="2"/>
      <c r="AF1529" s="36"/>
    </row>
    <row r="1530" spans="3:32">
      <c r="C1530" s="2"/>
      <c r="E1530" s="2"/>
      <c r="F1530" s="2"/>
      <c r="G1530" s="2"/>
      <c r="Q1530" s="2"/>
      <c r="R1530" s="4"/>
      <c r="S1530" s="4"/>
      <c r="T1530" s="4"/>
      <c r="V1530" s="2"/>
      <c r="W1530" s="2"/>
      <c r="X1530" s="2"/>
      <c r="Y1530" s="36"/>
      <c r="AC1530" s="2"/>
      <c r="AD1530" s="2"/>
      <c r="AE1530" s="2"/>
      <c r="AF1530" s="36"/>
    </row>
    <row r="1531" spans="3:32">
      <c r="C1531" s="2"/>
      <c r="E1531" s="2"/>
      <c r="F1531" s="2"/>
      <c r="G1531" s="2"/>
      <c r="Q1531" s="2"/>
      <c r="R1531" s="4"/>
      <c r="S1531" s="4"/>
      <c r="T1531" s="4"/>
      <c r="V1531" s="2"/>
      <c r="W1531" s="2"/>
      <c r="X1531" s="2"/>
      <c r="Y1531" s="36"/>
      <c r="AC1531" s="2"/>
      <c r="AD1531" s="2"/>
      <c r="AE1531" s="2"/>
      <c r="AF1531" s="36"/>
    </row>
    <row r="1532" spans="3:32">
      <c r="C1532" s="2"/>
      <c r="E1532" s="2"/>
      <c r="F1532" s="2"/>
      <c r="G1532" s="2"/>
      <c r="Q1532" s="2"/>
      <c r="R1532" s="4"/>
      <c r="S1532" s="4"/>
      <c r="T1532" s="4"/>
      <c r="V1532" s="2"/>
      <c r="W1532" s="2"/>
      <c r="X1532" s="2"/>
      <c r="Y1532" s="36"/>
      <c r="AC1532" s="2"/>
      <c r="AD1532" s="2"/>
      <c r="AE1532" s="2"/>
      <c r="AF1532" s="36"/>
    </row>
    <row r="1533" spans="3:32">
      <c r="C1533" s="2"/>
      <c r="E1533" s="2"/>
      <c r="F1533" s="2"/>
      <c r="G1533" s="2"/>
      <c r="Q1533" s="2"/>
      <c r="R1533" s="4"/>
      <c r="S1533" s="4"/>
      <c r="T1533" s="4"/>
      <c r="V1533" s="2"/>
      <c r="W1533" s="2"/>
      <c r="X1533" s="2"/>
      <c r="Y1533" s="36"/>
      <c r="AC1533" s="2"/>
      <c r="AD1533" s="2"/>
      <c r="AE1533" s="2"/>
      <c r="AF1533" s="36"/>
    </row>
    <row r="1534" spans="3:32">
      <c r="C1534" s="2"/>
      <c r="E1534" s="2"/>
      <c r="F1534" s="2"/>
      <c r="G1534" s="2"/>
      <c r="Q1534" s="2"/>
      <c r="R1534" s="4"/>
      <c r="S1534" s="4"/>
      <c r="T1534" s="4"/>
      <c r="V1534" s="2"/>
      <c r="W1534" s="2"/>
      <c r="X1534" s="2"/>
      <c r="Y1534" s="36"/>
      <c r="AC1534" s="2"/>
      <c r="AD1534" s="2"/>
      <c r="AE1534" s="2"/>
      <c r="AF1534" s="36"/>
    </row>
    <row r="1535" spans="3:32">
      <c r="C1535" s="2"/>
      <c r="E1535" s="2"/>
      <c r="F1535" s="2"/>
      <c r="G1535" s="2"/>
      <c r="Q1535" s="2"/>
      <c r="R1535" s="4"/>
      <c r="S1535" s="4"/>
      <c r="T1535" s="4"/>
      <c r="V1535" s="2"/>
      <c r="W1535" s="2"/>
      <c r="X1535" s="2"/>
      <c r="Y1535" s="36"/>
      <c r="AC1535" s="2"/>
      <c r="AD1535" s="2"/>
      <c r="AE1535" s="2"/>
      <c r="AF1535" s="36"/>
    </row>
    <row r="1536" spans="3:32">
      <c r="C1536" s="2"/>
      <c r="E1536" s="2"/>
      <c r="F1536" s="2"/>
      <c r="G1536" s="2"/>
      <c r="Q1536" s="2"/>
      <c r="R1536" s="4"/>
      <c r="S1536" s="4"/>
      <c r="T1536" s="4"/>
      <c r="V1536" s="2"/>
      <c r="W1536" s="2"/>
      <c r="X1536" s="2"/>
      <c r="Y1536" s="36"/>
      <c r="AC1536" s="2"/>
      <c r="AD1536" s="2"/>
      <c r="AE1536" s="2"/>
      <c r="AF1536" s="36"/>
    </row>
    <row r="1537" spans="3:32">
      <c r="C1537" s="2"/>
      <c r="E1537" s="2"/>
      <c r="F1537" s="2"/>
      <c r="G1537" s="2"/>
      <c r="Q1537" s="2"/>
      <c r="R1537" s="4"/>
      <c r="S1537" s="4"/>
      <c r="T1537" s="4"/>
      <c r="V1537" s="2"/>
      <c r="W1537" s="2"/>
      <c r="X1537" s="2"/>
      <c r="Y1537" s="36"/>
      <c r="AC1537" s="2"/>
      <c r="AD1537" s="2"/>
      <c r="AE1537" s="2"/>
      <c r="AF1537" s="36"/>
    </row>
    <row r="1538" spans="3:32">
      <c r="C1538" s="2"/>
      <c r="E1538" s="2"/>
      <c r="F1538" s="2"/>
      <c r="G1538" s="2"/>
      <c r="Q1538" s="2"/>
      <c r="R1538" s="4"/>
      <c r="S1538" s="4"/>
      <c r="T1538" s="4"/>
      <c r="V1538" s="2"/>
      <c r="W1538" s="2"/>
      <c r="X1538" s="2"/>
      <c r="Y1538" s="36"/>
      <c r="AC1538" s="2"/>
      <c r="AD1538" s="2"/>
      <c r="AE1538" s="2"/>
      <c r="AF1538" s="36"/>
    </row>
    <row r="1539" spans="3:32">
      <c r="C1539" s="2"/>
      <c r="E1539" s="2"/>
      <c r="F1539" s="2"/>
      <c r="G1539" s="2"/>
      <c r="Q1539" s="2"/>
      <c r="R1539" s="4"/>
      <c r="S1539" s="4"/>
      <c r="T1539" s="4"/>
      <c r="V1539" s="2"/>
      <c r="W1539" s="2"/>
      <c r="X1539" s="2"/>
      <c r="Y1539" s="36"/>
      <c r="AC1539" s="2"/>
      <c r="AD1539" s="2"/>
      <c r="AE1539" s="2"/>
      <c r="AF1539" s="36"/>
    </row>
    <row r="1540" spans="3:32">
      <c r="C1540" s="2"/>
      <c r="E1540" s="2"/>
      <c r="F1540" s="2"/>
      <c r="G1540" s="2"/>
      <c r="Q1540" s="2"/>
      <c r="R1540" s="4"/>
      <c r="S1540" s="4"/>
      <c r="T1540" s="4"/>
      <c r="V1540" s="2"/>
      <c r="W1540" s="2"/>
      <c r="X1540" s="2"/>
      <c r="Y1540" s="36"/>
      <c r="AC1540" s="2"/>
      <c r="AD1540" s="2"/>
      <c r="AE1540" s="2"/>
      <c r="AF1540" s="36"/>
    </row>
    <row r="1541" spans="3:32">
      <c r="C1541" s="2"/>
      <c r="E1541" s="2"/>
      <c r="F1541" s="2"/>
      <c r="G1541" s="2"/>
      <c r="Q1541" s="2"/>
      <c r="R1541" s="4"/>
      <c r="S1541" s="4"/>
      <c r="T1541" s="4"/>
      <c r="V1541" s="2"/>
      <c r="W1541" s="2"/>
      <c r="X1541" s="2"/>
      <c r="Y1541" s="36"/>
      <c r="AC1541" s="2"/>
      <c r="AD1541" s="2"/>
      <c r="AE1541" s="2"/>
      <c r="AF1541" s="36"/>
    </row>
    <row r="1542" spans="3:32">
      <c r="C1542" s="2"/>
      <c r="E1542" s="2"/>
      <c r="F1542" s="2"/>
      <c r="G1542" s="2"/>
      <c r="Q1542" s="2"/>
      <c r="R1542" s="4"/>
      <c r="S1542" s="4"/>
      <c r="T1542" s="4"/>
      <c r="V1542" s="2"/>
      <c r="W1542" s="2"/>
      <c r="X1542" s="2"/>
      <c r="Y1542" s="36"/>
      <c r="AC1542" s="2"/>
      <c r="AD1542" s="2"/>
      <c r="AE1542" s="2"/>
      <c r="AF1542" s="36"/>
    </row>
    <row r="1543" spans="3:32">
      <c r="C1543" s="2"/>
      <c r="E1543" s="2"/>
      <c r="F1543" s="2"/>
      <c r="G1543" s="2"/>
      <c r="Q1543" s="2"/>
      <c r="R1543" s="4"/>
      <c r="S1543" s="4"/>
      <c r="T1543" s="4"/>
      <c r="V1543" s="2"/>
      <c r="W1543" s="2"/>
      <c r="X1543" s="2"/>
      <c r="Y1543" s="36"/>
      <c r="AC1543" s="2"/>
      <c r="AD1543" s="2"/>
      <c r="AE1543" s="2"/>
      <c r="AF1543" s="36"/>
    </row>
    <row r="1544" spans="3:32">
      <c r="C1544" s="2"/>
      <c r="E1544" s="2"/>
      <c r="F1544" s="2"/>
      <c r="G1544" s="2"/>
      <c r="Q1544" s="2"/>
      <c r="R1544" s="4"/>
      <c r="S1544" s="4"/>
      <c r="T1544" s="4"/>
      <c r="V1544" s="2"/>
      <c r="W1544" s="2"/>
      <c r="X1544" s="2"/>
      <c r="Y1544" s="36"/>
      <c r="AC1544" s="2"/>
      <c r="AD1544" s="2"/>
      <c r="AE1544" s="2"/>
      <c r="AF1544" s="36"/>
    </row>
    <row r="1545" spans="3:32">
      <c r="C1545" s="2"/>
      <c r="E1545" s="2"/>
      <c r="F1545" s="2"/>
      <c r="G1545" s="2"/>
      <c r="Q1545" s="2"/>
      <c r="R1545" s="4"/>
      <c r="S1545" s="4"/>
      <c r="T1545" s="4"/>
      <c r="V1545" s="2"/>
      <c r="W1545" s="2"/>
      <c r="X1545" s="2"/>
      <c r="Y1545" s="36"/>
      <c r="AC1545" s="2"/>
      <c r="AD1545" s="2"/>
      <c r="AE1545" s="2"/>
      <c r="AF1545" s="36"/>
    </row>
    <row r="1546" spans="3:32">
      <c r="C1546" s="2"/>
      <c r="E1546" s="2"/>
      <c r="F1546" s="2"/>
      <c r="G1546" s="2"/>
      <c r="Q1546" s="2"/>
      <c r="R1546" s="4"/>
      <c r="S1546" s="4"/>
      <c r="T1546" s="4"/>
      <c r="V1546" s="2"/>
      <c r="W1546" s="2"/>
      <c r="X1546" s="2"/>
      <c r="Y1546" s="36"/>
      <c r="AC1546" s="2"/>
      <c r="AD1546" s="2"/>
      <c r="AE1546" s="2"/>
      <c r="AF1546" s="36"/>
    </row>
    <row r="1547" spans="3:32">
      <c r="C1547" s="2"/>
      <c r="E1547" s="2"/>
      <c r="F1547" s="2"/>
      <c r="G1547" s="2"/>
      <c r="Q1547" s="2"/>
      <c r="R1547" s="4"/>
      <c r="S1547" s="4"/>
      <c r="T1547" s="4"/>
      <c r="V1547" s="2"/>
      <c r="W1547" s="2"/>
      <c r="X1547" s="2"/>
      <c r="Y1547" s="36"/>
      <c r="AC1547" s="2"/>
      <c r="AD1547" s="2"/>
      <c r="AE1547" s="2"/>
      <c r="AF1547" s="36"/>
    </row>
    <row r="1548" spans="3:32">
      <c r="C1548" s="2"/>
      <c r="E1548" s="2"/>
      <c r="F1548" s="2"/>
      <c r="G1548" s="2"/>
      <c r="Q1548" s="2"/>
      <c r="R1548" s="4"/>
      <c r="S1548" s="4"/>
      <c r="T1548" s="4"/>
      <c r="V1548" s="2"/>
      <c r="W1548" s="2"/>
      <c r="X1548" s="2"/>
      <c r="Y1548" s="36"/>
      <c r="AC1548" s="2"/>
      <c r="AD1548" s="2"/>
      <c r="AE1548" s="2"/>
      <c r="AF1548" s="36"/>
    </row>
    <row r="1549" spans="3:32">
      <c r="C1549" s="2"/>
      <c r="E1549" s="2"/>
      <c r="F1549" s="2"/>
      <c r="G1549" s="2"/>
      <c r="Q1549" s="2"/>
      <c r="R1549" s="4"/>
      <c r="S1549" s="4"/>
      <c r="T1549" s="4"/>
      <c r="V1549" s="2"/>
      <c r="W1549" s="2"/>
      <c r="X1549" s="2"/>
      <c r="Y1549" s="36"/>
      <c r="AC1549" s="2"/>
      <c r="AD1549" s="2"/>
      <c r="AE1549" s="2"/>
      <c r="AF1549" s="36"/>
    </row>
    <row r="1550" spans="3:32">
      <c r="C1550" s="2"/>
      <c r="E1550" s="2"/>
      <c r="F1550" s="2"/>
      <c r="G1550" s="2"/>
      <c r="Q1550" s="2"/>
      <c r="R1550" s="4"/>
      <c r="S1550" s="4"/>
      <c r="T1550" s="4"/>
      <c r="V1550" s="2"/>
      <c r="W1550" s="2"/>
      <c r="X1550" s="2"/>
      <c r="Y1550" s="36"/>
      <c r="AC1550" s="2"/>
      <c r="AD1550" s="2"/>
      <c r="AE1550" s="2"/>
      <c r="AF1550" s="36"/>
    </row>
    <row r="1551" spans="3:32">
      <c r="C1551" s="2"/>
      <c r="E1551" s="2"/>
      <c r="F1551" s="2"/>
      <c r="G1551" s="2"/>
      <c r="Q1551" s="2"/>
      <c r="R1551" s="4"/>
      <c r="S1551" s="4"/>
      <c r="T1551" s="4"/>
      <c r="V1551" s="2"/>
      <c r="W1551" s="2"/>
      <c r="X1551" s="2"/>
      <c r="Y1551" s="36"/>
      <c r="AC1551" s="2"/>
      <c r="AD1551" s="2"/>
      <c r="AE1551" s="2"/>
      <c r="AF1551" s="36"/>
    </row>
    <row r="1552" spans="3:32">
      <c r="C1552" s="2"/>
      <c r="E1552" s="2"/>
      <c r="F1552" s="2"/>
      <c r="G1552" s="2"/>
      <c r="Q1552" s="2"/>
      <c r="R1552" s="4"/>
      <c r="S1552" s="4"/>
      <c r="T1552" s="4"/>
      <c r="V1552" s="2"/>
      <c r="W1552" s="2"/>
      <c r="X1552" s="2"/>
      <c r="Y1552" s="36"/>
      <c r="AC1552" s="2"/>
      <c r="AD1552" s="2"/>
      <c r="AE1552" s="2"/>
      <c r="AF1552" s="36"/>
    </row>
    <row r="1553" spans="3:32">
      <c r="C1553" s="2"/>
      <c r="E1553" s="2"/>
      <c r="F1553" s="2"/>
      <c r="G1553" s="2"/>
      <c r="Q1553" s="2"/>
      <c r="R1553" s="4"/>
      <c r="S1553" s="4"/>
      <c r="T1553" s="4"/>
      <c r="V1553" s="2"/>
      <c r="W1553" s="2"/>
      <c r="X1553" s="2"/>
      <c r="Y1553" s="36"/>
      <c r="AC1553" s="2"/>
      <c r="AD1553" s="2"/>
      <c r="AE1553" s="2"/>
      <c r="AF1553" s="36"/>
    </row>
    <row r="1554" spans="3:32">
      <c r="C1554" s="2"/>
      <c r="E1554" s="2"/>
      <c r="F1554" s="2"/>
      <c r="G1554" s="2"/>
      <c r="Q1554" s="2"/>
      <c r="R1554" s="4"/>
      <c r="S1554" s="4"/>
      <c r="T1554" s="4"/>
      <c r="V1554" s="2"/>
      <c r="W1554" s="2"/>
      <c r="X1554" s="2"/>
      <c r="Y1554" s="36"/>
      <c r="AC1554" s="2"/>
      <c r="AD1554" s="2"/>
      <c r="AE1554" s="2"/>
      <c r="AF1554" s="36"/>
    </row>
    <row r="1555" spans="3:32">
      <c r="C1555" s="2"/>
      <c r="E1555" s="2"/>
      <c r="F1555" s="2"/>
      <c r="G1555" s="2"/>
      <c r="Q1555" s="2"/>
      <c r="R1555" s="4"/>
      <c r="S1555" s="4"/>
      <c r="T1555" s="4"/>
      <c r="V1555" s="2"/>
      <c r="W1555" s="2"/>
      <c r="X1555" s="2"/>
      <c r="Y1555" s="36"/>
      <c r="AC1555" s="2"/>
      <c r="AD1555" s="2"/>
      <c r="AE1555" s="2"/>
      <c r="AF1555" s="36"/>
    </row>
    <row r="1556" spans="3:32">
      <c r="C1556" s="2"/>
      <c r="E1556" s="2"/>
      <c r="F1556" s="2"/>
      <c r="G1556" s="2"/>
      <c r="Q1556" s="2"/>
      <c r="R1556" s="4"/>
      <c r="S1556" s="4"/>
      <c r="T1556" s="4"/>
      <c r="V1556" s="2"/>
      <c r="W1556" s="2"/>
      <c r="X1556" s="2"/>
      <c r="Y1556" s="36"/>
      <c r="AC1556" s="2"/>
      <c r="AD1556" s="2"/>
      <c r="AE1556" s="2"/>
      <c r="AF1556" s="36"/>
    </row>
    <row r="1557" spans="3:32">
      <c r="C1557" s="2"/>
      <c r="E1557" s="2"/>
      <c r="F1557" s="2"/>
      <c r="G1557" s="2"/>
      <c r="Q1557" s="2"/>
      <c r="R1557" s="4"/>
      <c r="S1557" s="4"/>
      <c r="T1557" s="4"/>
      <c r="V1557" s="2"/>
      <c r="W1557" s="2"/>
      <c r="X1557" s="2"/>
      <c r="Y1557" s="36"/>
      <c r="AC1557" s="2"/>
      <c r="AD1557" s="2"/>
      <c r="AE1557" s="2"/>
      <c r="AF1557" s="36"/>
    </row>
    <row r="1558" spans="3:32">
      <c r="C1558" s="2"/>
      <c r="E1558" s="2"/>
      <c r="F1558" s="2"/>
      <c r="G1558" s="2"/>
      <c r="Q1558" s="2"/>
      <c r="R1558" s="4"/>
      <c r="S1558" s="4"/>
      <c r="T1558" s="4"/>
      <c r="V1558" s="2"/>
      <c r="W1558" s="2"/>
      <c r="X1558" s="2"/>
      <c r="Y1558" s="36"/>
      <c r="AC1558" s="2"/>
      <c r="AD1558" s="2"/>
      <c r="AE1558" s="2"/>
      <c r="AF1558" s="36"/>
    </row>
    <row r="1559" spans="3:32">
      <c r="C1559" s="2"/>
      <c r="E1559" s="2"/>
      <c r="F1559" s="2"/>
      <c r="G1559" s="2"/>
      <c r="Q1559" s="2"/>
      <c r="R1559" s="4"/>
      <c r="S1559" s="4"/>
      <c r="T1559" s="4"/>
      <c r="V1559" s="2"/>
      <c r="W1559" s="2"/>
      <c r="X1559" s="2"/>
      <c r="Y1559" s="36"/>
      <c r="AC1559" s="2"/>
      <c r="AD1559" s="2"/>
      <c r="AE1559" s="2"/>
      <c r="AF1559" s="36"/>
    </row>
    <row r="1560" spans="3:32">
      <c r="C1560" s="2"/>
      <c r="E1560" s="2"/>
      <c r="F1560" s="2"/>
      <c r="G1560" s="2"/>
      <c r="Q1560" s="2"/>
      <c r="R1560" s="4"/>
      <c r="S1560" s="4"/>
      <c r="T1560" s="4"/>
      <c r="V1560" s="2"/>
      <c r="W1560" s="2"/>
      <c r="X1560" s="2"/>
      <c r="Y1560" s="36"/>
      <c r="AC1560" s="2"/>
      <c r="AD1560" s="2"/>
      <c r="AE1560" s="2"/>
      <c r="AF1560" s="36"/>
    </row>
    <row r="1561" spans="3:32">
      <c r="C1561" s="2"/>
      <c r="E1561" s="2"/>
      <c r="F1561" s="2"/>
      <c r="G1561" s="2"/>
      <c r="Q1561" s="2"/>
      <c r="R1561" s="4"/>
      <c r="S1561" s="4"/>
      <c r="T1561" s="4"/>
      <c r="V1561" s="2"/>
      <c r="W1561" s="2"/>
      <c r="X1561" s="2"/>
      <c r="Y1561" s="36"/>
      <c r="AC1561" s="2"/>
      <c r="AD1561" s="2"/>
      <c r="AE1561" s="2"/>
      <c r="AF1561" s="36"/>
    </row>
    <row r="1562" spans="3:32">
      <c r="C1562" s="2"/>
      <c r="E1562" s="2"/>
      <c r="F1562" s="2"/>
      <c r="G1562" s="2"/>
      <c r="Q1562" s="2"/>
      <c r="R1562" s="4"/>
      <c r="S1562" s="4"/>
      <c r="T1562" s="4"/>
      <c r="V1562" s="2"/>
      <c r="W1562" s="2"/>
      <c r="X1562" s="2"/>
      <c r="Y1562" s="36"/>
      <c r="AC1562" s="2"/>
      <c r="AD1562" s="2"/>
      <c r="AE1562" s="2"/>
      <c r="AF1562" s="36"/>
    </row>
    <row r="1563" spans="3:32">
      <c r="C1563" s="2"/>
      <c r="E1563" s="2"/>
      <c r="F1563" s="2"/>
      <c r="G1563" s="2"/>
      <c r="Q1563" s="2"/>
      <c r="R1563" s="4"/>
      <c r="S1563" s="4"/>
      <c r="T1563" s="4"/>
      <c r="V1563" s="2"/>
      <c r="W1563" s="2"/>
      <c r="X1563" s="2"/>
      <c r="Y1563" s="36"/>
      <c r="AC1563" s="2"/>
      <c r="AD1563" s="2"/>
      <c r="AE1563" s="2"/>
      <c r="AF1563" s="36"/>
    </row>
    <row r="1564" spans="3:32">
      <c r="C1564" s="2"/>
      <c r="E1564" s="2"/>
      <c r="F1564" s="2"/>
      <c r="G1564" s="2"/>
      <c r="Q1564" s="2"/>
      <c r="R1564" s="4"/>
      <c r="S1564" s="4"/>
      <c r="T1564" s="4"/>
      <c r="V1564" s="2"/>
      <c r="W1564" s="2"/>
      <c r="X1564" s="2"/>
      <c r="Y1564" s="36"/>
      <c r="AC1564" s="2"/>
      <c r="AD1564" s="2"/>
      <c r="AE1564" s="2"/>
      <c r="AF1564" s="36"/>
    </row>
    <row r="1565" spans="3:32">
      <c r="C1565" s="2"/>
      <c r="E1565" s="2"/>
      <c r="F1565" s="2"/>
      <c r="G1565" s="2"/>
      <c r="Q1565" s="2"/>
      <c r="R1565" s="4"/>
      <c r="S1565" s="4"/>
      <c r="T1565" s="4"/>
      <c r="V1565" s="2"/>
      <c r="W1565" s="2"/>
      <c r="X1565" s="2"/>
      <c r="Y1565" s="36"/>
      <c r="AC1565" s="2"/>
      <c r="AD1565" s="2"/>
      <c r="AE1565" s="2"/>
      <c r="AF1565" s="36"/>
    </row>
    <row r="1566" spans="3:32">
      <c r="C1566" s="2"/>
      <c r="E1566" s="2"/>
      <c r="F1566" s="2"/>
      <c r="G1566" s="2"/>
      <c r="Q1566" s="2"/>
      <c r="R1566" s="4"/>
      <c r="S1566" s="4"/>
      <c r="T1566" s="4"/>
      <c r="V1566" s="2"/>
      <c r="W1566" s="2"/>
      <c r="X1566" s="2"/>
      <c r="Y1566" s="36"/>
      <c r="AC1566" s="2"/>
      <c r="AD1566" s="2"/>
      <c r="AE1566" s="2"/>
      <c r="AF1566" s="36"/>
    </row>
    <row r="1567" spans="3:32">
      <c r="C1567" s="2"/>
      <c r="E1567" s="2"/>
      <c r="F1567" s="2"/>
      <c r="G1567" s="2"/>
      <c r="Q1567" s="2"/>
      <c r="R1567" s="4"/>
      <c r="S1567" s="4"/>
      <c r="T1567" s="4"/>
      <c r="V1567" s="2"/>
      <c r="W1567" s="2"/>
      <c r="X1567" s="2"/>
      <c r="Y1567" s="36"/>
      <c r="AC1567" s="2"/>
      <c r="AD1567" s="2"/>
      <c r="AE1567" s="2"/>
      <c r="AF1567" s="36"/>
    </row>
    <row r="1568" spans="3:32">
      <c r="C1568" s="2"/>
      <c r="E1568" s="2"/>
      <c r="F1568" s="2"/>
      <c r="G1568" s="2"/>
      <c r="Q1568" s="2"/>
      <c r="R1568" s="4"/>
      <c r="S1568" s="4"/>
      <c r="T1568" s="4"/>
      <c r="V1568" s="2"/>
      <c r="W1568" s="2"/>
      <c r="X1568" s="2"/>
      <c r="Y1568" s="36"/>
      <c r="AC1568" s="2"/>
      <c r="AD1568" s="2"/>
      <c r="AE1568" s="2"/>
      <c r="AF1568" s="36"/>
    </row>
    <row r="1569" spans="3:32">
      <c r="C1569" s="2"/>
      <c r="E1569" s="2"/>
      <c r="F1569" s="2"/>
      <c r="G1569" s="2"/>
      <c r="Q1569" s="2"/>
      <c r="R1569" s="4"/>
      <c r="S1569" s="4"/>
      <c r="T1569" s="4"/>
      <c r="V1569" s="2"/>
      <c r="W1569" s="2"/>
      <c r="X1569" s="2"/>
      <c r="Y1569" s="36"/>
      <c r="AC1569" s="2"/>
      <c r="AD1569" s="2"/>
      <c r="AE1569" s="2"/>
      <c r="AF1569" s="36"/>
    </row>
    <row r="1570" spans="3:32">
      <c r="C1570" s="2"/>
      <c r="E1570" s="2"/>
      <c r="F1570" s="2"/>
      <c r="G1570" s="2"/>
      <c r="Q1570" s="2"/>
      <c r="R1570" s="4"/>
      <c r="S1570" s="4"/>
      <c r="T1570" s="4"/>
      <c r="V1570" s="2"/>
      <c r="W1570" s="2"/>
      <c r="X1570" s="2"/>
      <c r="Y1570" s="36"/>
      <c r="AC1570" s="2"/>
      <c r="AD1570" s="2"/>
      <c r="AE1570" s="2"/>
      <c r="AF1570" s="36"/>
    </row>
    <row r="1571" spans="3:32">
      <c r="C1571" s="2"/>
      <c r="E1571" s="2"/>
      <c r="F1571" s="2"/>
      <c r="G1571" s="2"/>
      <c r="Q1571" s="2"/>
      <c r="R1571" s="4"/>
      <c r="S1571" s="4"/>
      <c r="T1571" s="4"/>
      <c r="V1571" s="2"/>
      <c r="W1571" s="2"/>
      <c r="X1571" s="2"/>
      <c r="Y1571" s="36"/>
      <c r="AC1571" s="2"/>
      <c r="AD1571" s="2"/>
      <c r="AE1571" s="2"/>
      <c r="AF1571" s="36"/>
    </row>
    <row r="1572" spans="3:32">
      <c r="C1572" s="2"/>
      <c r="E1572" s="2"/>
      <c r="F1572" s="2"/>
      <c r="G1572" s="2"/>
      <c r="Q1572" s="2"/>
      <c r="R1572" s="4"/>
      <c r="S1572" s="4"/>
      <c r="T1572" s="4"/>
      <c r="V1572" s="2"/>
      <c r="W1572" s="2"/>
      <c r="X1572" s="2"/>
      <c r="Y1572" s="36"/>
      <c r="AC1572" s="2"/>
      <c r="AD1572" s="2"/>
      <c r="AE1572" s="2"/>
      <c r="AF1572" s="36"/>
    </row>
    <row r="1573" spans="3:32">
      <c r="C1573" s="2"/>
      <c r="E1573" s="2"/>
      <c r="F1573" s="2"/>
      <c r="G1573" s="2"/>
      <c r="Q1573" s="2"/>
      <c r="R1573" s="4"/>
      <c r="S1573" s="4"/>
      <c r="T1573" s="4"/>
      <c r="V1573" s="2"/>
      <c r="W1573" s="2"/>
      <c r="X1573" s="2"/>
      <c r="Y1573" s="36"/>
      <c r="AC1573" s="2"/>
      <c r="AD1573" s="2"/>
      <c r="AE1573" s="2"/>
      <c r="AF1573" s="36"/>
    </row>
    <row r="1574" spans="3:32">
      <c r="C1574" s="2"/>
      <c r="E1574" s="2"/>
      <c r="F1574" s="2"/>
      <c r="G1574" s="2"/>
      <c r="Q1574" s="2"/>
      <c r="R1574" s="4"/>
      <c r="S1574" s="4"/>
      <c r="T1574" s="4"/>
      <c r="V1574" s="2"/>
      <c r="W1574" s="2"/>
      <c r="X1574" s="2"/>
      <c r="Y1574" s="36"/>
      <c r="AC1574" s="2"/>
      <c r="AD1574" s="2"/>
      <c r="AE1574" s="2"/>
      <c r="AF1574" s="36"/>
    </row>
    <row r="1575" spans="3:32">
      <c r="C1575" s="2"/>
      <c r="E1575" s="2"/>
      <c r="F1575" s="2"/>
      <c r="G1575" s="2"/>
      <c r="Q1575" s="2"/>
      <c r="R1575" s="4"/>
      <c r="S1575" s="4"/>
      <c r="T1575" s="4"/>
      <c r="V1575" s="2"/>
      <c r="W1575" s="2"/>
      <c r="X1575" s="2"/>
      <c r="Y1575" s="36"/>
      <c r="AC1575" s="2"/>
      <c r="AD1575" s="2"/>
      <c r="AE1575" s="2"/>
      <c r="AF1575" s="36"/>
    </row>
    <row r="1576" spans="3:32">
      <c r="C1576" s="2"/>
      <c r="E1576" s="2"/>
      <c r="F1576" s="2"/>
      <c r="G1576" s="2"/>
      <c r="Q1576" s="2"/>
      <c r="R1576" s="4"/>
      <c r="S1576" s="4"/>
      <c r="T1576" s="4"/>
      <c r="V1576" s="2"/>
      <c r="W1576" s="2"/>
      <c r="X1576" s="2"/>
      <c r="Y1576" s="36"/>
      <c r="AC1576" s="2"/>
      <c r="AD1576" s="2"/>
      <c r="AE1576" s="2"/>
      <c r="AF1576" s="36"/>
    </row>
    <row r="1577" spans="3:32">
      <c r="C1577" s="2"/>
      <c r="E1577" s="2"/>
      <c r="F1577" s="2"/>
      <c r="G1577" s="2"/>
      <c r="Q1577" s="2"/>
      <c r="R1577" s="4"/>
      <c r="S1577" s="4"/>
      <c r="T1577" s="4"/>
      <c r="V1577" s="2"/>
      <c r="W1577" s="2"/>
      <c r="X1577" s="2"/>
      <c r="Y1577" s="36"/>
      <c r="AC1577" s="2"/>
      <c r="AD1577" s="2"/>
      <c r="AE1577" s="2"/>
      <c r="AF1577" s="36"/>
    </row>
    <row r="1578" spans="3:32">
      <c r="C1578" s="2"/>
      <c r="E1578" s="2"/>
      <c r="F1578" s="2"/>
      <c r="G1578" s="2"/>
      <c r="Q1578" s="2"/>
      <c r="R1578" s="4"/>
      <c r="S1578" s="4"/>
      <c r="T1578" s="4"/>
      <c r="V1578" s="2"/>
      <c r="W1578" s="2"/>
      <c r="X1578" s="2"/>
      <c r="Y1578" s="36"/>
      <c r="AC1578" s="2"/>
      <c r="AD1578" s="2"/>
      <c r="AE1578" s="2"/>
      <c r="AF1578" s="36"/>
    </row>
    <row r="1579" spans="3:32">
      <c r="C1579" s="2"/>
      <c r="E1579" s="2"/>
      <c r="F1579" s="2"/>
      <c r="G1579" s="2"/>
      <c r="Q1579" s="2"/>
      <c r="R1579" s="4"/>
      <c r="S1579" s="4"/>
      <c r="T1579" s="4"/>
      <c r="V1579" s="2"/>
      <c r="W1579" s="2"/>
      <c r="X1579" s="2"/>
      <c r="Y1579" s="36"/>
      <c r="AC1579" s="2"/>
      <c r="AD1579" s="2"/>
      <c r="AE1579" s="2"/>
      <c r="AF1579" s="36"/>
    </row>
    <row r="1580" spans="3:32">
      <c r="C1580" s="2"/>
      <c r="E1580" s="2"/>
      <c r="F1580" s="2"/>
      <c r="G1580" s="2"/>
      <c r="Q1580" s="2"/>
      <c r="R1580" s="4"/>
      <c r="S1580" s="4"/>
      <c r="T1580" s="4"/>
      <c r="V1580" s="2"/>
      <c r="W1580" s="2"/>
      <c r="X1580" s="2"/>
      <c r="Y1580" s="36"/>
      <c r="AC1580" s="2"/>
      <c r="AD1580" s="2"/>
      <c r="AE1580" s="2"/>
      <c r="AF1580" s="36"/>
    </row>
    <row r="1581" spans="3:32">
      <c r="C1581" s="2"/>
      <c r="E1581" s="2"/>
      <c r="F1581" s="2"/>
      <c r="G1581" s="2"/>
      <c r="Q1581" s="2"/>
      <c r="R1581" s="4"/>
      <c r="S1581" s="4"/>
      <c r="T1581" s="4"/>
      <c r="V1581" s="2"/>
      <c r="W1581" s="2"/>
      <c r="X1581" s="2"/>
      <c r="Y1581" s="36"/>
      <c r="AC1581" s="2"/>
      <c r="AD1581" s="2"/>
      <c r="AE1581" s="2"/>
      <c r="AF1581" s="36"/>
    </row>
    <row r="1582" spans="3:32">
      <c r="C1582" s="2"/>
      <c r="E1582" s="2"/>
      <c r="F1582" s="2"/>
      <c r="G1582" s="2"/>
      <c r="Q1582" s="2"/>
      <c r="R1582" s="4"/>
      <c r="S1582" s="4"/>
      <c r="T1582" s="4"/>
      <c r="V1582" s="2"/>
      <c r="W1582" s="2"/>
      <c r="X1582" s="2"/>
      <c r="Y1582" s="36"/>
      <c r="AC1582" s="2"/>
      <c r="AD1582" s="2"/>
      <c r="AE1582" s="2"/>
      <c r="AF1582" s="36"/>
    </row>
    <row r="1583" spans="3:32">
      <c r="C1583" s="2"/>
      <c r="E1583" s="2"/>
      <c r="F1583" s="2"/>
      <c r="G1583" s="2"/>
      <c r="Q1583" s="2"/>
      <c r="R1583" s="4"/>
      <c r="S1583" s="4"/>
      <c r="T1583" s="4"/>
      <c r="V1583" s="2"/>
      <c r="W1583" s="2"/>
      <c r="X1583" s="2"/>
      <c r="Y1583" s="36"/>
      <c r="AC1583" s="2"/>
      <c r="AD1583" s="2"/>
      <c r="AE1583" s="2"/>
      <c r="AF1583" s="36"/>
    </row>
    <row r="1584" spans="3:32">
      <c r="C1584" s="2"/>
      <c r="E1584" s="2"/>
      <c r="F1584" s="2"/>
      <c r="G1584" s="2"/>
      <c r="Q1584" s="2"/>
      <c r="R1584" s="4"/>
      <c r="S1584" s="4"/>
      <c r="T1584" s="4"/>
      <c r="V1584" s="2"/>
      <c r="W1584" s="2"/>
      <c r="X1584" s="2"/>
      <c r="Y1584" s="36"/>
      <c r="AC1584" s="2"/>
      <c r="AD1584" s="2"/>
      <c r="AE1584" s="2"/>
      <c r="AF1584" s="36"/>
    </row>
    <row r="1585" spans="3:32">
      <c r="C1585" s="2"/>
      <c r="E1585" s="2"/>
      <c r="F1585" s="2"/>
      <c r="G1585" s="2"/>
      <c r="Q1585" s="2"/>
      <c r="R1585" s="4"/>
      <c r="S1585" s="4"/>
      <c r="T1585" s="4"/>
      <c r="V1585" s="2"/>
      <c r="W1585" s="2"/>
      <c r="X1585" s="2"/>
      <c r="Y1585" s="36"/>
      <c r="AC1585" s="2"/>
      <c r="AD1585" s="2"/>
      <c r="AE1585" s="2"/>
      <c r="AF1585" s="36"/>
    </row>
    <row r="1586" spans="3:32">
      <c r="C1586" s="2"/>
      <c r="E1586" s="2"/>
      <c r="F1586" s="2"/>
      <c r="G1586" s="2"/>
      <c r="Q1586" s="2"/>
      <c r="R1586" s="4"/>
      <c r="S1586" s="4"/>
      <c r="T1586" s="4"/>
      <c r="V1586" s="2"/>
      <c r="W1586" s="2"/>
      <c r="X1586" s="2"/>
      <c r="Y1586" s="36"/>
      <c r="AC1586" s="2"/>
      <c r="AD1586" s="2"/>
      <c r="AE1586" s="2"/>
      <c r="AF1586" s="36"/>
    </row>
    <row r="1587" spans="3:32">
      <c r="C1587" s="2"/>
      <c r="E1587" s="2"/>
      <c r="F1587" s="2"/>
      <c r="G1587" s="2"/>
      <c r="Q1587" s="2"/>
      <c r="R1587" s="4"/>
      <c r="S1587" s="4"/>
      <c r="T1587" s="4"/>
      <c r="V1587" s="2"/>
      <c r="W1587" s="2"/>
      <c r="X1587" s="2"/>
      <c r="Y1587" s="36"/>
      <c r="AC1587" s="2"/>
      <c r="AD1587" s="2"/>
      <c r="AE1587" s="2"/>
      <c r="AF1587" s="36"/>
    </row>
    <row r="1588" spans="3:32">
      <c r="C1588" s="2"/>
      <c r="E1588" s="2"/>
      <c r="F1588" s="2"/>
      <c r="G1588" s="2"/>
      <c r="Q1588" s="2"/>
      <c r="R1588" s="4"/>
      <c r="S1588" s="4"/>
      <c r="T1588" s="4"/>
      <c r="V1588" s="2"/>
      <c r="W1588" s="2"/>
      <c r="X1588" s="2"/>
      <c r="Y1588" s="36"/>
      <c r="AC1588" s="2"/>
      <c r="AD1588" s="2"/>
      <c r="AE1588" s="2"/>
      <c r="AF1588" s="36"/>
    </row>
    <row r="1589" spans="3:32">
      <c r="C1589" s="2"/>
      <c r="E1589" s="2"/>
      <c r="F1589" s="2"/>
      <c r="G1589" s="2"/>
      <c r="Q1589" s="2"/>
      <c r="R1589" s="4"/>
      <c r="S1589" s="4"/>
      <c r="T1589" s="4"/>
      <c r="V1589" s="2"/>
      <c r="W1589" s="2"/>
      <c r="X1589" s="2"/>
      <c r="Y1589" s="36"/>
      <c r="AC1589" s="2"/>
      <c r="AD1589" s="2"/>
      <c r="AE1589" s="2"/>
      <c r="AF1589" s="36"/>
    </row>
    <row r="1590" spans="3:32">
      <c r="C1590" s="2"/>
      <c r="E1590" s="2"/>
      <c r="F1590" s="2"/>
      <c r="G1590" s="2"/>
      <c r="Q1590" s="2"/>
      <c r="R1590" s="4"/>
      <c r="S1590" s="4"/>
      <c r="T1590" s="4"/>
      <c r="V1590" s="2"/>
      <c r="W1590" s="2"/>
      <c r="X1590" s="2"/>
      <c r="Y1590" s="36"/>
      <c r="AC1590" s="2"/>
      <c r="AD1590" s="2"/>
      <c r="AE1590" s="2"/>
      <c r="AF1590" s="36"/>
    </row>
    <row r="1591" spans="3:32">
      <c r="C1591" s="2"/>
      <c r="E1591" s="2"/>
      <c r="F1591" s="2"/>
      <c r="G1591" s="2"/>
      <c r="Q1591" s="2"/>
      <c r="R1591" s="4"/>
      <c r="S1591" s="4"/>
      <c r="T1591" s="4"/>
      <c r="V1591" s="2"/>
      <c r="W1591" s="2"/>
      <c r="X1591" s="2"/>
      <c r="Y1591" s="36"/>
      <c r="AC1591" s="2"/>
      <c r="AD1591" s="2"/>
      <c r="AE1591" s="2"/>
      <c r="AF1591" s="36"/>
    </row>
    <row r="1592" spans="3:32">
      <c r="C1592" s="2"/>
      <c r="E1592" s="2"/>
      <c r="F1592" s="2"/>
      <c r="G1592" s="2"/>
      <c r="Q1592" s="2"/>
      <c r="R1592" s="4"/>
      <c r="S1592" s="4"/>
      <c r="T1592" s="4"/>
      <c r="V1592" s="2"/>
      <c r="W1592" s="2"/>
      <c r="X1592" s="2"/>
      <c r="Y1592" s="36"/>
      <c r="AC1592" s="2"/>
      <c r="AD1592" s="2"/>
      <c r="AE1592" s="2"/>
      <c r="AF1592" s="36"/>
    </row>
    <row r="1593" spans="3:32">
      <c r="C1593" s="2"/>
      <c r="E1593" s="2"/>
      <c r="F1593" s="2"/>
      <c r="G1593" s="2"/>
      <c r="Q1593" s="2"/>
      <c r="R1593" s="4"/>
      <c r="S1593" s="4"/>
      <c r="T1593" s="4"/>
      <c r="V1593" s="2"/>
      <c r="W1593" s="2"/>
      <c r="X1593" s="2"/>
      <c r="Y1593" s="36"/>
      <c r="AC1593" s="2"/>
      <c r="AD1593" s="2"/>
      <c r="AE1593" s="2"/>
      <c r="AF1593" s="36"/>
    </row>
    <row r="1594" spans="3:32">
      <c r="C1594" s="2"/>
      <c r="E1594" s="2"/>
      <c r="F1594" s="2"/>
      <c r="G1594" s="2"/>
      <c r="Q1594" s="2"/>
      <c r="R1594" s="4"/>
      <c r="S1594" s="4"/>
      <c r="T1594" s="4"/>
      <c r="V1594" s="2"/>
      <c r="W1594" s="2"/>
      <c r="X1594" s="2"/>
      <c r="Y1594" s="36"/>
      <c r="AC1594" s="2"/>
      <c r="AD1594" s="2"/>
      <c r="AE1594" s="2"/>
      <c r="AF1594" s="36"/>
    </row>
    <row r="1595" spans="3:32">
      <c r="C1595" s="2"/>
      <c r="E1595" s="2"/>
      <c r="F1595" s="2"/>
      <c r="G1595" s="2"/>
      <c r="Q1595" s="2"/>
      <c r="R1595" s="4"/>
      <c r="S1595" s="4"/>
      <c r="T1595" s="4"/>
      <c r="V1595" s="2"/>
      <c r="W1595" s="2"/>
      <c r="X1595" s="2"/>
      <c r="Y1595" s="36"/>
      <c r="AC1595" s="2"/>
      <c r="AD1595" s="2"/>
      <c r="AE1595" s="2"/>
      <c r="AF1595" s="36"/>
    </row>
    <row r="1596" spans="3:32">
      <c r="C1596" s="2"/>
      <c r="E1596" s="2"/>
      <c r="F1596" s="2"/>
      <c r="G1596" s="2"/>
      <c r="Q1596" s="2"/>
      <c r="R1596" s="4"/>
      <c r="S1596" s="4"/>
      <c r="T1596" s="4"/>
      <c r="V1596" s="2"/>
      <c r="W1596" s="2"/>
      <c r="X1596" s="2"/>
      <c r="Y1596" s="36"/>
      <c r="AC1596" s="2"/>
      <c r="AD1596" s="2"/>
      <c r="AE1596" s="2"/>
      <c r="AF1596" s="36"/>
    </row>
    <row r="1597" spans="3:32">
      <c r="C1597" s="2"/>
      <c r="E1597" s="2"/>
      <c r="F1597" s="2"/>
      <c r="G1597" s="2"/>
      <c r="Q1597" s="2"/>
      <c r="R1597" s="4"/>
      <c r="S1597" s="4"/>
      <c r="T1597" s="4"/>
      <c r="V1597" s="2"/>
      <c r="W1597" s="2"/>
      <c r="X1597" s="2"/>
      <c r="Y1597" s="36"/>
      <c r="AC1597" s="2"/>
      <c r="AD1597" s="2"/>
      <c r="AE1597" s="2"/>
      <c r="AF1597" s="36"/>
    </row>
    <row r="1598" spans="3:32">
      <c r="C1598" s="2"/>
      <c r="E1598" s="2"/>
      <c r="F1598" s="2"/>
      <c r="G1598" s="2"/>
      <c r="Q1598" s="2"/>
      <c r="R1598" s="4"/>
      <c r="S1598" s="4"/>
      <c r="T1598" s="4"/>
      <c r="V1598" s="2"/>
      <c r="W1598" s="2"/>
      <c r="X1598" s="2"/>
      <c r="Y1598" s="36"/>
      <c r="AC1598" s="2"/>
      <c r="AD1598" s="2"/>
      <c r="AE1598" s="2"/>
      <c r="AF1598" s="36"/>
    </row>
    <row r="1599" spans="3:32">
      <c r="C1599" s="2"/>
      <c r="E1599" s="2"/>
      <c r="F1599" s="2"/>
      <c r="G1599" s="2"/>
      <c r="Q1599" s="2"/>
      <c r="R1599" s="4"/>
      <c r="S1599" s="4"/>
      <c r="T1599" s="4"/>
      <c r="V1599" s="2"/>
      <c r="W1599" s="2"/>
      <c r="X1599" s="2"/>
      <c r="Y1599" s="36"/>
      <c r="AC1599" s="2"/>
      <c r="AD1599" s="2"/>
      <c r="AE1599" s="2"/>
      <c r="AF1599" s="36"/>
    </row>
    <row r="1600" spans="3:32">
      <c r="C1600" s="2"/>
      <c r="E1600" s="2"/>
      <c r="F1600" s="2"/>
      <c r="G1600" s="2"/>
      <c r="Q1600" s="2"/>
      <c r="R1600" s="4"/>
      <c r="S1600" s="4"/>
      <c r="T1600" s="4"/>
      <c r="V1600" s="2"/>
      <c r="W1600" s="2"/>
      <c r="X1600" s="2"/>
      <c r="Y1600" s="36"/>
      <c r="AC1600" s="2"/>
      <c r="AD1600" s="2"/>
      <c r="AE1600" s="2"/>
      <c r="AF1600" s="36"/>
    </row>
    <row r="1601" spans="3:32">
      <c r="C1601" s="2"/>
      <c r="E1601" s="2"/>
      <c r="F1601" s="2"/>
      <c r="G1601" s="2"/>
      <c r="Q1601" s="2"/>
      <c r="R1601" s="4"/>
      <c r="S1601" s="4"/>
      <c r="T1601" s="4"/>
      <c r="V1601" s="2"/>
      <c r="W1601" s="2"/>
      <c r="X1601" s="2"/>
      <c r="Y1601" s="36"/>
      <c r="AC1601" s="2"/>
      <c r="AD1601" s="2"/>
      <c r="AE1601" s="2"/>
      <c r="AF1601" s="36"/>
    </row>
    <row r="1602" spans="3:32">
      <c r="C1602" s="2"/>
      <c r="E1602" s="2"/>
      <c r="F1602" s="2"/>
      <c r="G1602" s="2"/>
      <c r="Q1602" s="2"/>
      <c r="R1602" s="4"/>
      <c r="S1602" s="4"/>
      <c r="T1602" s="4"/>
      <c r="V1602" s="2"/>
      <c r="W1602" s="2"/>
      <c r="X1602" s="2"/>
      <c r="Y1602" s="36"/>
      <c r="AC1602" s="2"/>
      <c r="AD1602" s="2"/>
      <c r="AE1602" s="2"/>
      <c r="AF1602" s="36"/>
    </row>
    <row r="1603" spans="3:32">
      <c r="C1603" s="2"/>
      <c r="E1603" s="2"/>
      <c r="F1603" s="2"/>
      <c r="G1603" s="2"/>
      <c r="Q1603" s="2"/>
      <c r="R1603" s="4"/>
      <c r="S1603" s="4"/>
      <c r="T1603" s="4"/>
      <c r="V1603" s="2"/>
      <c r="W1603" s="2"/>
      <c r="X1603" s="2"/>
      <c r="Y1603" s="36"/>
      <c r="AC1603" s="2"/>
      <c r="AD1603" s="2"/>
      <c r="AE1603" s="2"/>
      <c r="AF1603" s="36"/>
    </row>
    <row r="1604" spans="3:32">
      <c r="C1604" s="2"/>
      <c r="E1604" s="2"/>
      <c r="F1604" s="2"/>
      <c r="G1604" s="2"/>
      <c r="Q1604" s="2"/>
      <c r="R1604" s="4"/>
      <c r="S1604" s="4"/>
      <c r="T1604" s="4"/>
      <c r="V1604" s="2"/>
      <c r="W1604" s="2"/>
      <c r="X1604" s="2"/>
      <c r="Y1604" s="36"/>
      <c r="AC1604" s="2"/>
      <c r="AD1604" s="2"/>
      <c r="AE1604" s="2"/>
      <c r="AF1604" s="36"/>
    </row>
    <row r="1605" spans="3:32">
      <c r="C1605" s="2"/>
      <c r="E1605" s="2"/>
      <c r="F1605" s="2"/>
      <c r="G1605" s="2"/>
      <c r="Q1605" s="2"/>
      <c r="R1605" s="4"/>
      <c r="S1605" s="4"/>
      <c r="T1605" s="4"/>
      <c r="V1605" s="2"/>
      <c r="W1605" s="2"/>
      <c r="X1605" s="2"/>
      <c r="Y1605" s="36"/>
      <c r="AC1605" s="2"/>
      <c r="AD1605" s="2"/>
      <c r="AE1605" s="2"/>
      <c r="AF1605" s="36"/>
    </row>
    <row r="1606" spans="3:32">
      <c r="C1606" s="2"/>
      <c r="E1606" s="2"/>
      <c r="F1606" s="2"/>
      <c r="G1606" s="2"/>
      <c r="Q1606" s="2"/>
      <c r="R1606" s="4"/>
      <c r="S1606" s="4"/>
      <c r="T1606" s="4"/>
      <c r="V1606" s="2"/>
      <c r="W1606" s="2"/>
      <c r="X1606" s="2"/>
      <c r="Y1606" s="36"/>
      <c r="AC1606" s="2"/>
      <c r="AD1606" s="2"/>
      <c r="AE1606" s="2"/>
      <c r="AF1606" s="36"/>
    </row>
    <row r="1607" spans="3:32">
      <c r="C1607" s="2"/>
      <c r="E1607" s="2"/>
      <c r="F1607" s="2"/>
      <c r="G1607" s="2"/>
      <c r="Q1607" s="2"/>
      <c r="R1607" s="4"/>
      <c r="S1607" s="4"/>
      <c r="T1607" s="4"/>
      <c r="V1607" s="2"/>
      <c r="W1607" s="2"/>
      <c r="X1607" s="2"/>
      <c r="Y1607" s="36"/>
      <c r="AC1607" s="2"/>
      <c r="AD1607" s="2"/>
      <c r="AE1607" s="2"/>
      <c r="AF1607" s="36"/>
    </row>
    <row r="1608" spans="3:32">
      <c r="C1608" s="2"/>
      <c r="E1608" s="2"/>
      <c r="F1608" s="2"/>
      <c r="G1608" s="2"/>
      <c r="Q1608" s="2"/>
      <c r="R1608" s="4"/>
      <c r="S1608" s="4"/>
      <c r="T1608" s="4"/>
      <c r="V1608" s="2"/>
      <c r="W1608" s="2"/>
      <c r="X1608" s="2"/>
      <c r="Y1608" s="36"/>
      <c r="AC1608" s="2"/>
      <c r="AD1608" s="2"/>
      <c r="AE1608" s="2"/>
      <c r="AF1608" s="36"/>
    </row>
    <row r="1609" spans="3:32">
      <c r="C1609" s="2"/>
      <c r="E1609" s="2"/>
      <c r="F1609" s="2"/>
      <c r="G1609" s="2"/>
      <c r="Q1609" s="2"/>
      <c r="R1609" s="4"/>
      <c r="S1609" s="4"/>
      <c r="T1609" s="4"/>
      <c r="V1609" s="2"/>
      <c r="W1609" s="2"/>
      <c r="X1609" s="2"/>
      <c r="Y1609" s="36"/>
      <c r="AC1609" s="2"/>
      <c r="AD1609" s="2"/>
      <c r="AE1609" s="2"/>
      <c r="AF1609" s="36"/>
    </row>
    <row r="1610" spans="3:32">
      <c r="C1610" s="2"/>
      <c r="E1610" s="2"/>
      <c r="F1610" s="2"/>
      <c r="G1610" s="2"/>
      <c r="Q1610" s="2"/>
      <c r="R1610" s="4"/>
      <c r="S1610" s="4"/>
      <c r="T1610" s="4"/>
      <c r="V1610" s="2"/>
      <c r="W1610" s="2"/>
      <c r="X1610" s="2"/>
      <c r="Y1610" s="36"/>
      <c r="AC1610" s="2"/>
      <c r="AD1610" s="2"/>
      <c r="AE1610" s="2"/>
      <c r="AF1610" s="36"/>
    </row>
    <row r="1611" spans="3:32">
      <c r="C1611" s="2"/>
      <c r="E1611" s="2"/>
      <c r="F1611" s="2"/>
      <c r="G1611" s="2"/>
      <c r="Q1611" s="2"/>
      <c r="R1611" s="4"/>
      <c r="S1611" s="4"/>
      <c r="T1611" s="4"/>
      <c r="V1611" s="2"/>
      <c r="W1611" s="2"/>
      <c r="X1611" s="2"/>
      <c r="Y1611" s="36"/>
      <c r="AC1611" s="2"/>
      <c r="AD1611" s="2"/>
      <c r="AE1611" s="2"/>
      <c r="AF1611" s="36"/>
    </row>
    <row r="1612" spans="3:32">
      <c r="C1612" s="2"/>
      <c r="E1612" s="2"/>
      <c r="F1612" s="2"/>
      <c r="G1612" s="2"/>
      <c r="Q1612" s="2"/>
      <c r="R1612" s="4"/>
      <c r="S1612" s="4"/>
      <c r="T1612" s="4"/>
      <c r="V1612" s="2"/>
      <c r="W1612" s="2"/>
      <c r="X1612" s="2"/>
      <c r="Y1612" s="36"/>
      <c r="AC1612" s="2"/>
      <c r="AD1612" s="2"/>
      <c r="AE1612" s="2"/>
      <c r="AF1612" s="36"/>
    </row>
    <row r="1613" spans="3:32">
      <c r="C1613" s="2"/>
      <c r="E1613" s="2"/>
      <c r="F1613" s="2"/>
      <c r="G1613" s="2"/>
      <c r="Q1613" s="2"/>
      <c r="R1613" s="4"/>
      <c r="S1613" s="4"/>
      <c r="T1613" s="4"/>
      <c r="V1613" s="2"/>
      <c r="W1613" s="2"/>
      <c r="X1613" s="2"/>
      <c r="Y1613" s="36"/>
      <c r="AC1613" s="2"/>
      <c r="AD1613" s="2"/>
      <c r="AE1613" s="2"/>
      <c r="AF1613" s="36"/>
    </row>
    <row r="1614" spans="3:32">
      <c r="C1614" s="2"/>
      <c r="E1614" s="2"/>
      <c r="F1614" s="2"/>
      <c r="G1614" s="2"/>
      <c r="Q1614" s="2"/>
      <c r="R1614" s="4"/>
      <c r="S1614" s="4"/>
      <c r="T1614" s="4"/>
      <c r="V1614" s="2"/>
      <c r="W1614" s="2"/>
      <c r="X1614" s="2"/>
      <c r="Y1614" s="36"/>
      <c r="AC1614" s="2"/>
      <c r="AD1614" s="2"/>
      <c r="AE1614" s="2"/>
      <c r="AF1614" s="36"/>
    </row>
    <row r="1615" spans="3:32">
      <c r="C1615" s="2"/>
      <c r="E1615" s="2"/>
      <c r="F1615" s="2"/>
      <c r="G1615" s="2"/>
      <c r="Q1615" s="2"/>
      <c r="R1615" s="4"/>
      <c r="S1615" s="4"/>
      <c r="T1615" s="4"/>
      <c r="V1615" s="2"/>
      <c r="W1615" s="2"/>
      <c r="X1615" s="2"/>
      <c r="Y1615" s="36"/>
      <c r="AC1615" s="2"/>
      <c r="AD1615" s="2"/>
      <c r="AE1615" s="2"/>
      <c r="AF1615" s="36"/>
    </row>
    <row r="1616" spans="3:32">
      <c r="C1616" s="2"/>
      <c r="E1616" s="2"/>
      <c r="F1616" s="2"/>
      <c r="G1616" s="2"/>
      <c r="Q1616" s="2"/>
      <c r="R1616" s="4"/>
      <c r="S1616" s="4"/>
      <c r="T1616" s="4"/>
      <c r="V1616" s="2"/>
      <c r="W1616" s="2"/>
      <c r="X1616" s="2"/>
      <c r="Y1616" s="36"/>
      <c r="AC1616" s="2"/>
      <c r="AD1616" s="2"/>
      <c r="AE1616" s="2"/>
      <c r="AF1616" s="36"/>
    </row>
    <row r="1617" spans="3:32">
      <c r="C1617" s="2"/>
      <c r="E1617" s="2"/>
      <c r="F1617" s="2"/>
      <c r="G1617" s="2"/>
      <c r="Q1617" s="2"/>
      <c r="R1617" s="4"/>
      <c r="S1617" s="4"/>
      <c r="T1617" s="4"/>
      <c r="V1617" s="2"/>
      <c r="W1617" s="2"/>
      <c r="X1617" s="2"/>
      <c r="Y1617" s="36"/>
      <c r="AC1617" s="2"/>
      <c r="AD1617" s="2"/>
      <c r="AE1617" s="2"/>
      <c r="AF1617" s="36"/>
    </row>
    <row r="1618" spans="3:32">
      <c r="C1618" s="2"/>
      <c r="E1618" s="2"/>
      <c r="F1618" s="2"/>
      <c r="G1618" s="2"/>
      <c r="Q1618" s="2"/>
      <c r="R1618" s="4"/>
      <c r="S1618" s="4"/>
      <c r="T1618" s="4"/>
      <c r="V1618" s="2"/>
      <c r="W1618" s="2"/>
      <c r="X1618" s="2"/>
      <c r="Y1618" s="36"/>
      <c r="AC1618" s="2"/>
      <c r="AD1618" s="2"/>
      <c r="AE1618" s="2"/>
      <c r="AF1618" s="36"/>
    </row>
    <row r="1619" spans="3:32">
      <c r="C1619" s="2"/>
      <c r="E1619" s="2"/>
      <c r="F1619" s="2"/>
      <c r="G1619" s="2"/>
      <c r="Q1619" s="2"/>
      <c r="R1619" s="4"/>
      <c r="S1619" s="4"/>
      <c r="T1619" s="4"/>
      <c r="V1619" s="2"/>
      <c r="W1619" s="2"/>
      <c r="X1619" s="2"/>
      <c r="Y1619" s="36"/>
      <c r="AC1619" s="2"/>
      <c r="AD1619" s="2"/>
      <c r="AE1619" s="2"/>
      <c r="AF1619" s="36"/>
    </row>
    <row r="1620" spans="3:32">
      <c r="C1620" s="2"/>
      <c r="E1620" s="2"/>
      <c r="F1620" s="2"/>
      <c r="G1620" s="2"/>
      <c r="Q1620" s="2"/>
      <c r="R1620" s="4"/>
      <c r="S1620" s="4"/>
      <c r="T1620" s="4"/>
      <c r="V1620" s="2"/>
      <c r="W1620" s="2"/>
      <c r="X1620" s="2"/>
      <c r="Y1620" s="36"/>
      <c r="AC1620" s="2"/>
      <c r="AD1620" s="2"/>
      <c r="AE1620" s="2"/>
      <c r="AF1620" s="36"/>
    </row>
    <row r="1621" spans="3:32">
      <c r="C1621" s="2"/>
      <c r="E1621" s="2"/>
      <c r="F1621" s="2"/>
      <c r="G1621" s="2"/>
      <c r="Q1621" s="2"/>
      <c r="R1621" s="4"/>
      <c r="S1621" s="4"/>
      <c r="T1621" s="4"/>
      <c r="V1621" s="2"/>
      <c r="W1621" s="2"/>
      <c r="X1621" s="2"/>
      <c r="Y1621" s="36"/>
      <c r="AC1621" s="2"/>
      <c r="AD1621" s="2"/>
      <c r="AE1621" s="2"/>
      <c r="AF1621" s="36"/>
    </row>
    <row r="1622" spans="3:32">
      <c r="C1622" s="2"/>
      <c r="E1622" s="2"/>
      <c r="F1622" s="2"/>
      <c r="G1622" s="2"/>
      <c r="Q1622" s="2"/>
      <c r="R1622" s="4"/>
      <c r="S1622" s="4"/>
      <c r="T1622" s="4"/>
      <c r="V1622" s="2"/>
      <c r="W1622" s="2"/>
      <c r="X1622" s="2"/>
      <c r="Y1622" s="36"/>
      <c r="AC1622" s="2"/>
      <c r="AD1622" s="2"/>
      <c r="AE1622" s="2"/>
      <c r="AF1622" s="36"/>
    </row>
    <row r="1623" spans="3:32">
      <c r="C1623" s="2"/>
      <c r="E1623" s="2"/>
      <c r="F1623" s="2"/>
      <c r="G1623" s="2"/>
      <c r="Q1623" s="2"/>
      <c r="R1623" s="4"/>
      <c r="S1623" s="4"/>
      <c r="T1623" s="4"/>
      <c r="V1623" s="2"/>
      <c r="W1623" s="2"/>
      <c r="X1623" s="2"/>
      <c r="Y1623" s="36"/>
      <c r="AC1623" s="2"/>
      <c r="AD1623" s="2"/>
      <c r="AE1623" s="2"/>
      <c r="AF1623" s="36"/>
    </row>
    <row r="1624" spans="3:32">
      <c r="C1624" s="2"/>
      <c r="E1624" s="2"/>
      <c r="F1624" s="2"/>
      <c r="G1624" s="2"/>
      <c r="Q1624" s="2"/>
      <c r="R1624" s="4"/>
      <c r="S1624" s="4"/>
      <c r="T1624" s="4"/>
      <c r="V1624" s="2"/>
      <c r="W1624" s="2"/>
      <c r="X1624" s="2"/>
      <c r="Y1624" s="36"/>
      <c r="AC1624" s="2"/>
      <c r="AD1624" s="2"/>
      <c r="AE1624" s="2"/>
      <c r="AF1624" s="36"/>
    </row>
    <row r="1625" spans="3:32">
      <c r="C1625" s="2"/>
      <c r="E1625" s="2"/>
      <c r="F1625" s="2"/>
      <c r="G1625" s="2"/>
      <c r="Q1625" s="2"/>
      <c r="R1625" s="4"/>
      <c r="S1625" s="4"/>
      <c r="T1625" s="4"/>
      <c r="V1625" s="2"/>
      <c r="W1625" s="2"/>
      <c r="X1625" s="2"/>
      <c r="Y1625" s="36"/>
      <c r="AC1625" s="2"/>
      <c r="AD1625" s="2"/>
      <c r="AE1625" s="2"/>
      <c r="AF1625" s="36"/>
    </row>
    <row r="1626" spans="3:32">
      <c r="C1626" s="2"/>
      <c r="E1626" s="2"/>
      <c r="F1626" s="2"/>
      <c r="G1626" s="2"/>
      <c r="Q1626" s="2"/>
      <c r="R1626" s="4"/>
      <c r="S1626" s="4"/>
      <c r="T1626" s="4"/>
      <c r="V1626" s="2"/>
      <c r="W1626" s="2"/>
      <c r="X1626" s="2"/>
      <c r="Y1626" s="36"/>
      <c r="AC1626" s="2"/>
      <c r="AD1626" s="2"/>
      <c r="AE1626" s="2"/>
      <c r="AF1626" s="36"/>
    </row>
    <row r="1627" spans="3:32">
      <c r="C1627" s="2"/>
      <c r="E1627" s="2"/>
      <c r="F1627" s="2"/>
      <c r="G1627" s="2"/>
      <c r="Q1627" s="2"/>
      <c r="R1627" s="4"/>
      <c r="S1627" s="4"/>
      <c r="T1627" s="4"/>
      <c r="V1627" s="2"/>
      <c r="W1627" s="2"/>
      <c r="X1627" s="2"/>
      <c r="Y1627" s="36"/>
      <c r="AC1627" s="2"/>
      <c r="AD1627" s="2"/>
      <c r="AE1627" s="2"/>
      <c r="AF1627" s="36"/>
    </row>
    <row r="1628" spans="3:32">
      <c r="C1628" s="2"/>
      <c r="E1628" s="2"/>
      <c r="F1628" s="2"/>
      <c r="G1628" s="2"/>
      <c r="Q1628" s="2"/>
      <c r="R1628" s="4"/>
      <c r="S1628" s="4"/>
      <c r="T1628" s="4"/>
      <c r="V1628" s="2"/>
      <c r="W1628" s="2"/>
      <c r="X1628" s="2"/>
      <c r="Y1628" s="36"/>
      <c r="AC1628" s="2"/>
      <c r="AD1628" s="2"/>
      <c r="AE1628" s="2"/>
      <c r="AF1628" s="36"/>
    </row>
    <row r="1629" spans="3:32">
      <c r="C1629" s="2"/>
      <c r="E1629" s="2"/>
      <c r="F1629" s="2"/>
      <c r="G1629" s="2"/>
      <c r="Q1629" s="2"/>
      <c r="R1629" s="4"/>
      <c r="S1629" s="4"/>
      <c r="T1629" s="4"/>
      <c r="V1629" s="2"/>
      <c r="W1629" s="2"/>
      <c r="X1629" s="2"/>
      <c r="Y1629" s="36"/>
      <c r="AC1629" s="2"/>
      <c r="AD1629" s="2"/>
      <c r="AE1629" s="2"/>
      <c r="AF1629" s="36"/>
    </row>
    <row r="1630" spans="3:32">
      <c r="C1630" s="2"/>
      <c r="E1630" s="2"/>
      <c r="F1630" s="2"/>
      <c r="G1630" s="2"/>
      <c r="Q1630" s="2"/>
      <c r="R1630" s="4"/>
      <c r="S1630" s="4"/>
      <c r="T1630" s="4"/>
      <c r="V1630" s="2"/>
      <c r="W1630" s="2"/>
      <c r="X1630" s="2"/>
      <c r="Y1630" s="36"/>
      <c r="AC1630" s="2"/>
      <c r="AD1630" s="2"/>
      <c r="AE1630" s="2"/>
      <c r="AF1630" s="36"/>
    </row>
    <row r="1631" spans="3:32">
      <c r="C1631" s="2"/>
      <c r="E1631" s="2"/>
      <c r="F1631" s="2"/>
      <c r="G1631" s="2"/>
      <c r="Q1631" s="2"/>
      <c r="R1631" s="4"/>
      <c r="S1631" s="4"/>
      <c r="T1631" s="4"/>
      <c r="V1631" s="2"/>
      <c r="W1631" s="2"/>
      <c r="X1631" s="2"/>
      <c r="Y1631" s="36"/>
      <c r="AC1631" s="2"/>
      <c r="AD1631" s="2"/>
      <c r="AE1631" s="2"/>
      <c r="AF1631" s="36"/>
    </row>
    <row r="1632" spans="3:32">
      <c r="C1632" s="2"/>
      <c r="E1632" s="2"/>
      <c r="F1632" s="2"/>
      <c r="G1632" s="2"/>
      <c r="Q1632" s="2"/>
      <c r="R1632" s="4"/>
      <c r="S1632" s="4"/>
      <c r="T1632" s="4"/>
      <c r="V1632" s="2"/>
      <c r="W1632" s="2"/>
      <c r="X1632" s="2"/>
      <c r="Y1632" s="36"/>
      <c r="AC1632" s="2"/>
      <c r="AD1632" s="2"/>
      <c r="AE1632" s="2"/>
      <c r="AF1632" s="36"/>
    </row>
    <row r="1633" spans="3:32">
      <c r="C1633" s="2"/>
      <c r="E1633" s="2"/>
      <c r="F1633" s="2"/>
      <c r="G1633" s="2"/>
      <c r="Q1633" s="2"/>
      <c r="R1633" s="4"/>
      <c r="S1633" s="4"/>
      <c r="T1633" s="4"/>
      <c r="V1633" s="2"/>
      <c r="W1633" s="2"/>
      <c r="X1633" s="2"/>
      <c r="Y1633" s="36"/>
      <c r="AC1633" s="2"/>
      <c r="AD1633" s="2"/>
      <c r="AE1633" s="2"/>
      <c r="AF1633" s="36"/>
    </row>
    <row r="1634" spans="3:32">
      <c r="C1634" s="2"/>
      <c r="E1634" s="2"/>
      <c r="F1634" s="2"/>
      <c r="G1634" s="2"/>
      <c r="Q1634" s="2"/>
      <c r="R1634" s="4"/>
      <c r="S1634" s="4"/>
      <c r="T1634" s="4"/>
      <c r="V1634" s="2"/>
      <c r="W1634" s="2"/>
      <c r="X1634" s="2"/>
      <c r="Y1634" s="36"/>
      <c r="AC1634" s="2"/>
      <c r="AD1634" s="2"/>
      <c r="AE1634" s="2"/>
      <c r="AF1634" s="36"/>
    </row>
    <row r="1635" spans="3:32">
      <c r="C1635" s="2"/>
      <c r="E1635" s="2"/>
      <c r="F1635" s="2"/>
      <c r="G1635" s="2"/>
      <c r="Q1635" s="2"/>
      <c r="R1635" s="4"/>
      <c r="S1635" s="4"/>
      <c r="T1635" s="4"/>
      <c r="V1635" s="2"/>
      <c r="W1635" s="2"/>
      <c r="X1635" s="2"/>
      <c r="Y1635" s="36"/>
      <c r="AC1635" s="2"/>
      <c r="AD1635" s="2"/>
      <c r="AE1635" s="2"/>
      <c r="AF1635" s="36"/>
    </row>
    <row r="1636" spans="3:32">
      <c r="C1636" s="2"/>
      <c r="E1636" s="2"/>
      <c r="F1636" s="2"/>
      <c r="G1636" s="2"/>
      <c r="Q1636" s="2"/>
      <c r="R1636" s="4"/>
      <c r="S1636" s="4"/>
      <c r="T1636" s="4"/>
      <c r="V1636" s="2"/>
      <c r="W1636" s="2"/>
      <c r="X1636" s="2"/>
      <c r="Y1636" s="36"/>
      <c r="AC1636" s="2"/>
      <c r="AD1636" s="2"/>
      <c r="AE1636" s="2"/>
      <c r="AF1636" s="36"/>
    </row>
    <row r="1637" spans="3:32">
      <c r="C1637" s="2"/>
      <c r="E1637" s="2"/>
      <c r="F1637" s="2"/>
      <c r="G1637" s="2"/>
      <c r="Q1637" s="2"/>
      <c r="R1637" s="4"/>
      <c r="S1637" s="4"/>
      <c r="T1637" s="4"/>
      <c r="V1637" s="2"/>
      <c r="W1637" s="2"/>
      <c r="X1637" s="2"/>
      <c r="Y1637" s="36"/>
      <c r="AC1637" s="2"/>
      <c r="AD1637" s="2"/>
      <c r="AE1637" s="2"/>
      <c r="AF1637" s="36"/>
    </row>
    <row r="1638" spans="3:32">
      <c r="C1638" s="2"/>
      <c r="E1638" s="2"/>
      <c r="F1638" s="2"/>
      <c r="G1638" s="2"/>
      <c r="Q1638" s="2"/>
      <c r="R1638" s="4"/>
      <c r="S1638" s="4"/>
      <c r="T1638" s="4"/>
      <c r="V1638" s="2"/>
      <c r="W1638" s="2"/>
      <c r="X1638" s="2"/>
      <c r="Y1638" s="36"/>
      <c r="AC1638" s="2"/>
      <c r="AD1638" s="2"/>
      <c r="AE1638" s="2"/>
      <c r="AF1638" s="36"/>
    </row>
    <row r="1639" spans="3:32">
      <c r="C1639" s="2"/>
      <c r="E1639" s="2"/>
      <c r="F1639" s="2"/>
      <c r="G1639" s="2"/>
      <c r="Q1639" s="2"/>
      <c r="R1639" s="4"/>
      <c r="S1639" s="4"/>
      <c r="T1639" s="4"/>
      <c r="V1639" s="2"/>
      <c r="W1639" s="2"/>
      <c r="X1639" s="2"/>
      <c r="Y1639" s="36"/>
      <c r="AC1639" s="2"/>
      <c r="AD1639" s="2"/>
      <c r="AE1639" s="2"/>
      <c r="AF1639" s="36"/>
    </row>
    <row r="1640" spans="3:32">
      <c r="C1640" s="2"/>
      <c r="E1640" s="2"/>
      <c r="F1640" s="2"/>
      <c r="G1640" s="2"/>
      <c r="Q1640" s="2"/>
      <c r="R1640" s="4"/>
      <c r="S1640" s="4"/>
      <c r="T1640" s="4"/>
      <c r="V1640" s="2"/>
      <c r="W1640" s="2"/>
      <c r="X1640" s="2"/>
      <c r="Y1640" s="36"/>
      <c r="AC1640" s="2"/>
      <c r="AD1640" s="2"/>
      <c r="AE1640" s="2"/>
      <c r="AF1640" s="36"/>
    </row>
    <row r="1641" spans="3:32">
      <c r="C1641" s="2"/>
      <c r="E1641" s="2"/>
      <c r="F1641" s="2"/>
      <c r="G1641" s="2"/>
      <c r="Q1641" s="2"/>
      <c r="R1641" s="4"/>
      <c r="S1641" s="4"/>
      <c r="T1641" s="4"/>
      <c r="V1641" s="2"/>
      <c r="W1641" s="2"/>
      <c r="X1641" s="2"/>
      <c r="Y1641" s="36"/>
      <c r="AC1641" s="2"/>
      <c r="AD1641" s="2"/>
      <c r="AE1641" s="2"/>
      <c r="AF1641" s="36"/>
    </row>
    <row r="1642" spans="3:32">
      <c r="C1642" s="2"/>
      <c r="E1642" s="2"/>
      <c r="F1642" s="2"/>
      <c r="G1642" s="2"/>
      <c r="Q1642" s="2"/>
      <c r="R1642" s="4"/>
      <c r="S1642" s="4"/>
      <c r="T1642" s="4"/>
      <c r="V1642" s="2"/>
      <c r="W1642" s="2"/>
      <c r="X1642" s="2"/>
      <c r="Y1642" s="36"/>
      <c r="AC1642" s="2"/>
      <c r="AD1642" s="2"/>
      <c r="AE1642" s="2"/>
      <c r="AF1642" s="36"/>
    </row>
    <row r="1643" spans="3:32">
      <c r="C1643" s="2"/>
      <c r="E1643" s="2"/>
      <c r="F1643" s="2"/>
      <c r="G1643" s="2"/>
      <c r="Q1643" s="2"/>
      <c r="R1643" s="4"/>
      <c r="S1643" s="4"/>
      <c r="T1643" s="4"/>
      <c r="V1643" s="2"/>
      <c r="W1643" s="2"/>
      <c r="X1643" s="2"/>
      <c r="Y1643" s="36"/>
      <c r="AC1643" s="2"/>
      <c r="AD1643" s="2"/>
      <c r="AE1643" s="2"/>
      <c r="AF1643" s="36"/>
    </row>
    <row r="1644" spans="3:32">
      <c r="C1644" s="2"/>
      <c r="E1644" s="2"/>
      <c r="F1644" s="2"/>
      <c r="G1644" s="2"/>
      <c r="Q1644" s="2"/>
      <c r="R1644" s="4"/>
      <c r="S1644" s="4"/>
      <c r="T1644" s="4"/>
      <c r="V1644" s="2"/>
      <c r="W1644" s="2"/>
      <c r="X1644" s="2"/>
      <c r="Y1644" s="36"/>
      <c r="AC1644" s="2"/>
      <c r="AD1644" s="2"/>
      <c r="AE1644" s="2"/>
      <c r="AF1644" s="36"/>
    </row>
    <row r="1645" spans="3:32">
      <c r="C1645" s="2"/>
      <c r="E1645" s="2"/>
      <c r="F1645" s="2"/>
      <c r="G1645" s="2"/>
      <c r="Q1645" s="2"/>
      <c r="R1645" s="4"/>
      <c r="S1645" s="4"/>
      <c r="T1645" s="4"/>
      <c r="V1645" s="2"/>
      <c r="W1645" s="2"/>
      <c r="X1645" s="2"/>
      <c r="Y1645" s="36"/>
      <c r="AC1645" s="2"/>
      <c r="AD1645" s="2"/>
      <c r="AE1645" s="2"/>
      <c r="AF1645" s="36"/>
    </row>
    <row r="1646" spans="3:32">
      <c r="C1646" s="2"/>
      <c r="E1646" s="2"/>
      <c r="F1646" s="2"/>
      <c r="G1646" s="2"/>
      <c r="Q1646" s="2"/>
      <c r="R1646" s="4"/>
      <c r="S1646" s="4"/>
      <c r="T1646" s="4"/>
      <c r="V1646" s="2"/>
      <c r="W1646" s="2"/>
      <c r="X1646" s="2"/>
      <c r="Y1646" s="36"/>
      <c r="AC1646" s="2"/>
      <c r="AD1646" s="2"/>
      <c r="AE1646" s="2"/>
      <c r="AF1646" s="36"/>
    </row>
    <row r="1647" spans="3:32">
      <c r="C1647" s="2"/>
      <c r="E1647" s="2"/>
      <c r="F1647" s="2"/>
      <c r="G1647" s="2"/>
      <c r="Q1647" s="2"/>
      <c r="R1647" s="4"/>
      <c r="S1647" s="4"/>
      <c r="T1647" s="4"/>
      <c r="V1647" s="2"/>
      <c r="W1647" s="2"/>
      <c r="X1647" s="2"/>
      <c r="Y1647" s="36"/>
      <c r="AC1647" s="2"/>
      <c r="AD1647" s="2"/>
      <c r="AE1647" s="2"/>
      <c r="AF1647" s="36"/>
    </row>
    <row r="1648" spans="3:32">
      <c r="C1648" s="2"/>
      <c r="E1648" s="2"/>
      <c r="F1648" s="2"/>
      <c r="G1648" s="2"/>
      <c r="Q1648" s="2"/>
      <c r="R1648" s="4"/>
      <c r="S1648" s="4"/>
      <c r="T1648" s="4"/>
      <c r="V1648" s="2"/>
      <c r="W1648" s="2"/>
      <c r="X1648" s="2"/>
      <c r="Y1648" s="36"/>
      <c r="AC1648" s="2"/>
      <c r="AD1648" s="2"/>
      <c r="AE1648" s="2"/>
      <c r="AF1648" s="36"/>
    </row>
    <row r="1649" spans="3:32">
      <c r="C1649" s="2"/>
      <c r="E1649" s="2"/>
      <c r="F1649" s="2"/>
      <c r="G1649" s="2"/>
      <c r="Q1649" s="2"/>
      <c r="R1649" s="4"/>
      <c r="S1649" s="4"/>
      <c r="T1649" s="4"/>
      <c r="V1649" s="2"/>
      <c r="W1649" s="2"/>
      <c r="X1649" s="2"/>
      <c r="Y1649" s="36"/>
      <c r="AC1649" s="2"/>
      <c r="AD1649" s="2"/>
      <c r="AE1649" s="2"/>
      <c r="AF1649" s="36"/>
    </row>
    <row r="1650" spans="3:32">
      <c r="C1650" s="2"/>
      <c r="E1650" s="2"/>
      <c r="F1650" s="2"/>
      <c r="G1650" s="2"/>
      <c r="Q1650" s="2"/>
      <c r="R1650" s="4"/>
      <c r="S1650" s="4"/>
      <c r="T1650" s="4"/>
      <c r="V1650" s="2"/>
      <c r="W1650" s="2"/>
      <c r="X1650" s="2"/>
      <c r="Y1650" s="36"/>
      <c r="AC1650" s="2"/>
      <c r="AD1650" s="2"/>
      <c r="AE1650" s="2"/>
      <c r="AF1650" s="36"/>
    </row>
    <row r="1651" spans="3:32">
      <c r="C1651" s="2"/>
      <c r="E1651" s="2"/>
      <c r="F1651" s="2"/>
      <c r="G1651" s="2"/>
      <c r="Q1651" s="2"/>
      <c r="R1651" s="4"/>
      <c r="S1651" s="4"/>
      <c r="T1651" s="4"/>
      <c r="V1651" s="2"/>
      <c r="W1651" s="2"/>
      <c r="X1651" s="2"/>
      <c r="Y1651" s="36"/>
      <c r="AC1651" s="2"/>
      <c r="AD1651" s="2"/>
      <c r="AE1651" s="2"/>
      <c r="AF1651" s="36"/>
    </row>
    <row r="1652" spans="3:32">
      <c r="C1652" s="2"/>
      <c r="E1652" s="2"/>
      <c r="F1652" s="2"/>
      <c r="G1652" s="2"/>
      <c r="Q1652" s="2"/>
      <c r="R1652" s="4"/>
      <c r="S1652" s="4"/>
      <c r="T1652" s="4"/>
      <c r="V1652" s="2"/>
      <c r="W1652" s="2"/>
      <c r="X1652" s="2"/>
      <c r="Y1652" s="36"/>
      <c r="AC1652" s="2"/>
      <c r="AD1652" s="2"/>
      <c r="AE1652" s="2"/>
      <c r="AF1652" s="36"/>
    </row>
    <row r="1653" spans="3:32">
      <c r="C1653" s="2"/>
      <c r="E1653" s="2"/>
      <c r="F1653" s="2"/>
      <c r="G1653" s="2"/>
      <c r="Q1653" s="2"/>
      <c r="R1653" s="4"/>
      <c r="S1653" s="4"/>
      <c r="T1653" s="4"/>
      <c r="V1653" s="2"/>
      <c r="W1653" s="2"/>
      <c r="X1653" s="2"/>
      <c r="Y1653" s="36"/>
      <c r="AC1653" s="2"/>
      <c r="AD1653" s="2"/>
      <c r="AE1653" s="2"/>
      <c r="AF1653" s="36"/>
    </row>
    <row r="1654" spans="3:32">
      <c r="C1654" s="2"/>
      <c r="E1654" s="2"/>
      <c r="F1654" s="2"/>
      <c r="G1654" s="2"/>
      <c r="Q1654" s="2"/>
      <c r="R1654" s="4"/>
      <c r="S1654" s="4"/>
      <c r="T1654" s="4"/>
      <c r="V1654" s="2"/>
      <c r="W1654" s="2"/>
      <c r="X1654" s="2"/>
      <c r="Y1654" s="36"/>
      <c r="AC1654" s="2"/>
      <c r="AD1654" s="2"/>
      <c r="AE1654" s="2"/>
      <c r="AF1654" s="36"/>
    </row>
    <row r="1655" spans="3:32">
      <c r="C1655" s="2"/>
      <c r="E1655" s="2"/>
      <c r="F1655" s="2"/>
      <c r="G1655" s="2"/>
      <c r="Q1655" s="2"/>
      <c r="R1655" s="4"/>
      <c r="S1655" s="4"/>
      <c r="T1655" s="4"/>
      <c r="V1655" s="2"/>
      <c r="W1655" s="2"/>
      <c r="X1655" s="2"/>
      <c r="Y1655" s="36"/>
      <c r="AC1655" s="2"/>
      <c r="AD1655" s="2"/>
      <c r="AE1655" s="2"/>
      <c r="AF1655" s="36"/>
    </row>
    <row r="1656" spans="3:32">
      <c r="C1656" s="2"/>
      <c r="E1656" s="2"/>
      <c r="F1656" s="2"/>
      <c r="G1656" s="2"/>
      <c r="Q1656" s="2"/>
      <c r="R1656" s="4"/>
      <c r="S1656" s="4"/>
      <c r="T1656" s="4"/>
      <c r="V1656" s="2"/>
      <c r="W1656" s="2"/>
      <c r="X1656" s="2"/>
      <c r="Y1656" s="36"/>
      <c r="AC1656" s="2"/>
      <c r="AD1656" s="2"/>
      <c r="AE1656" s="2"/>
      <c r="AF1656" s="36"/>
    </row>
    <row r="1657" spans="3:32">
      <c r="C1657" s="2"/>
      <c r="E1657" s="2"/>
      <c r="F1657" s="2"/>
      <c r="G1657" s="2"/>
      <c r="Q1657" s="2"/>
      <c r="R1657" s="4"/>
      <c r="S1657" s="4"/>
      <c r="T1657" s="4"/>
      <c r="V1657" s="2"/>
      <c r="W1657" s="2"/>
      <c r="X1657" s="2"/>
      <c r="Y1657" s="36"/>
      <c r="AC1657" s="2"/>
      <c r="AD1657" s="2"/>
      <c r="AE1657" s="2"/>
      <c r="AF1657" s="36"/>
    </row>
    <row r="1658" spans="3:32">
      <c r="C1658" s="2"/>
      <c r="E1658" s="2"/>
      <c r="F1658" s="2"/>
      <c r="G1658" s="2"/>
      <c r="Q1658" s="2"/>
      <c r="R1658" s="4"/>
      <c r="S1658" s="4"/>
      <c r="T1658" s="4"/>
      <c r="V1658" s="2"/>
      <c r="W1658" s="2"/>
      <c r="X1658" s="2"/>
      <c r="Y1658" s="36"/>
      <c r="AC1658" s="2"/>
      <c r="AD1658" s="2"/>
      <c r="AE1658" s="2"/>
      <c r="AF1658" s="36"/>
    </row>
    <row r="1659" spans="3:32">
      <c r="C1659" s="2"/>
      <c r="E1659" s="2"/>
      <c r="F1659" s="2"/>
      <c r="G1659" s="2"/>
      <c r="Q1659" s="2"/>
      <c r="R1659" s="4"/>
      <c r="S1659" s="4"/>
      <c r="T1659" s="4"/>
      <c r="V1659" s="2"/>
      <c r="W1659" s="2"/>
      <c r="X1659" s="2"/>
      <c r="Y1659" s="36"/>
      <c r="AC1659" s="2"/>
      <c r="AD1659" s="2"/>
      <c r="AE1659" s="2"/>
      <c r="AF1659" s="36"/>
    </row>
    <row r="1660" spans="3:32">
      <c r="C1660" s="2"/>
      <c r="E1660" s="2"/>
      <c r="F1660" s="2"/>
      <c r="G1660" s="2"/>
      <c r="Q1660" s="2"/>
      <c r="R1660" s="4"/>
      <c r="S1660" s="4"/>
      <c r="T1660" s="4"/>
      <c r="V1660" s="2"/>
      <c r="W1660" s="2"/>
      <c r="X1660" s="2"/>
      <c r="Y1660" s="36"/>
      <c r="AC1660" s="2"/>
      <c r="AD1660" s="2"/>
      <c r="AE1660" s="2"/>
      <c r="AF1660" s="36"/>
    </row>
    <row r="1661" spans="3:32">
      <c r="C1661" s="2"/>
      <c r="E1661" s="2"/>
      <c r="F1661" s="2"/>
      <c r="G1661" s="2"/>
      <c r="Q1661" s="2"/>
      <c r="R1661" s="4"/>
      <c r="S1661" s="4"/>
      <c r="T1661" s="4"/>
      <c r="V1661" s="2"/>
      <c r="W1661" s="2"/>
      <c r="X1661" s="2"/>
      <c r="Y1661" s="36"/>
      <c r="AC1661" s="2"/>
      <c r="AD1661" s="2"/>
      <c r="AE1661" s="2"/>
      <c r="AF1661" s="36"/>
    </row>
    <row r="1662" spans="3:32">
      <c r="C1662" s="2"/>
      <c r="E1662" s="2"/>
      <c r="F1662" s="2"/>
      <c r="G1662" s="2"/>
      <c r="Q1662" s="2"/>
      <c r="R1662" s="4"/>
      <c r="S1662" s="4"/>
      <c r="T1662" s="4"/>
      <c r="V1662" s="2"/>
      <c r="W1662" s="2"/>
      <c r="X1662" s="2"/>
      <c r="Y1662" s="36"/>
      <c r="AC1662" s="2"/>
      <c r="AD1662" s="2"/>
      <c r="AE1662" s="2"/>
      <c r="AF1662" s="36"/>
    </row>
    <row r="1663" spans="3:32">
      <c r="C1663" s="2"/>
      <c r="E1663" s="2"/>
      <c r="F1663" s="2"/>
      <c r="G1663" s="2"/>
      <c r="Q1663" s="2"/>
      <c r="R1663" s="4"/>
      <c r="S1663" s="4"/>
      <c r="T1663" s="4"/>
      <c r="V1663" s="2"/>
      <c r="W1663" s="2"/>
      <c r="X1663" s="2"/>
      <c r="Y1663" s="36"/>
      <c r="AC1663" s="2"/>
      <c r="AD1663" s="2"/>
      <c r="AE1663" s="2"/>
      <c r="AF1663" s="36"/>
    </row>
    <row r="1664" spans="3:32">
      <c r="C1664" s="2"/>
      <c r="E1664" s="2"/>
      <c r="F1664" s="2"/>
      <c r="G1664" s="2"/>
      <c r="Q1664" s="2"/>
      <c r="R1664" s="4"/>
      <c r="S1664" s="4"/>
      <c r="T1664" s="4"/>
      <c r="V1664" s="2"/>
      <c r="W1664" s="2"/>
      <c r="X1664" s="2"/>
      <c r="Y1664" s="36"/>
      <c r="AC1664" s="2"/>
      <c r="AD1664" s="2"/>
      <c r="AE1664" s="2"/>
      <c r="AF1664" s="36"/>
    </row>
    <row r="1665" spans="3:32">
      <c r="C1665" s="2"/>
      <c r="E1665" s="2"/>
      <c r="F1665" s="2"/>
      <c r="G1665" s="2"/>
      <c r="Q1665" s="2"/>
      <c r="R1665" s="4"/>
      <c r="S1665" s="4"/>
      <c r="T1665" s="4"/>
      <c r="V1665" s="2"/>
      <c r="W1665" s="2"/>
      <c r="X1665" s="2"/>
      <c r="Y1665" s="36"/>
      <c r="AC1665" s="2"/>
      <c r="AD1665" s="2"/>
      <c r="AE1665" s="2"/>
      <c r="AF1665" s="36"/>
    </row>
    <row r="1666" spans="3:32">
      <c r="C1666" s="2"/>
      <c r="E1666" s="2"/>
      <c r="F1666" s="2"/>
      <c r="G1666" s="2"/>
      <c r="Q1666" s="2"/>
      <c r="R1666" s="4"/>
      <c r="S1666" s="4"/>
      <c r="T1666" s="4"/>
      <c r="V1666" s="2"/>
      <c r="W1666" s="2"/>
      <c r="X1666" s="2"/>
      <c r="Y1666" s="36"/>
      <c r="AC1666" s="2"/>
      <c r="AD1666" s="2"/>
      <c r="AE1666" s="2"/>
      <c r="AF1666" s="36"/>
    </row>
    <row r="1667" spans="3:32">
      <c r="C1667" s="2"/>
      <c r="E1667" s="2"/>
      <c r="F1667" s="2"/>
      <c r="G1667" s="2"/>
      <c r="Q1667" s="2"/>
      <c r="R1667" s="4"/>
      <c r="S1667" s="4"/>
      <c r="T1667" s="4"/>
      <c r="V1667" s="2"/>
      <c r="W1667" s="2"/>
      <c r="X1667" s="2"/>
      <c r="Y1667" s="36"/>
      <c r="AC1667" s="2"/>
      <c r="AD1667" s="2"/>
      <c r="AE1667" s="2"/>
      <c r="AF1667" s="36"/>
    </row>
    <row r="1668" spans="3:32">
      <c r="C1668" s="2"/>
      <c r="E1668" s="2"/>
      <c r="F1668" s="2"/>
      <c r="G1668" s="2"/>
      <c r="Q1668" s="2"/>
      <c r="R1668" s="4"/>
      <c r="S1668" s="4"/>
      <c r="T1668" s="4"/>
      <c r="V1668" s="2"/>
      <c r="W1668" s="2"/>
      <c r="X1668" s="2"/>
      <c r="Y1668" s="36"/>
      <c r="AC1668" s="2"/>
      <c r="AD1668" s="2"/>
      <c r="AE1668" s="2"/>
      <c r="AF1668" s="36"/>
    </row>
    <row r="1669" spans="3:32">
      <c r="C1669" s="2"/>
      <c r="E1669" s="2"/>
      <c r="F1669" s="2"/>
      <c r="G1669" s="2"/>
      <c r="Q1669" s="2"/>
      <c r="R1669" s="4"/>
      <c r="S1669" s="4"/>
      <c r="T1669" s="4"/>
      <c r="V1669" s="2"/>
      <c r="W1669" s="2"/>
      <c r="X1669" s="2"/>
      <c r="Y1669" s="36"/>
      <c r="AC1669" s="2"/>
      <c r="AD1669" s="2"/>
      <c r="AE1669" s="2"/>
      <c r="AF1669" s="36"/>
    </row>
    <row r="1670" spans="3:32">
      <c r="C1670" s="2"/>
      <c r="E1670" s="2"/>
      <c r="F1670" s="2"/>
      <c r="G1670" s="2"/>
      <c r="Q1670" s="2"/>
      <c r="R1670" s="4"/>
      <c r="S1670" s="4"/>
      <c r="T1670" s="4"/>
      <c r="V1670" s="2"/>
      <c r="W1670" s="2"/>
      <c r="X1670" s="2"/>
      <c r="Y1670" s="36"/>
      <c r="AC1670" s="2"/>
      <c r="AD1670" s="2"/>
      <c r="AE1670" s="2"/>
      <c r="AF1670" s="36"/>
    </row>
    <row r="1671" spans="3:32">
      <c r="C1671" s="2"/>
      <c r="E1671" s="2"/>
      <c r="F1671" s="2"/>
      <c r="G1671" s="2"/>
      <c r="Q1671" s="2"/>
      <c r="R1671" s="4"/>
      <c r="S1671" s="4"/>
      <c r="T1671" s="4"/>
      <c r="V1671" s="2"/>
      <c r="W1671" s="2"/>
      <c r="X1671" s="2"/>
      <c r="Y1671" s="36"/>
      <c r="AC1671" s="2"/>
      <c r="AD1671" s="2"/>
      <c r="AE1671" s="2"/>
      <c r="AF1671" s="36"/>
    </row>
    <row r="1672" spans="3:32">
      <c r="C1672" s="2"/>
      <c r="E1672" s="2"/>
      <c r="F1672" s="2"/>
      <c r="G1672" s="2"/>
      <c r="Q1672" s="2"/>
      <c r="R1672" s="4"/>
      <c r="S1672" s="4"/>
      <c r="T1672" s="4"/>
      <c r="V1672" s="2"/>
      <c r="W1672" s="2"/>
      <c r="X1672" s="2"/>
      <c r="Y1672" s="36"/>
      <c r="AC1672" s="2"/>
      <c r="AD1672" s="2"/>
      <c r="AE1672" s="2"/>
      <c r="AF1672" s="36"/>
    </row>
    <row r="1673" spans="3:32">
      <c r="C1673" s="2"/>
      <c r="E1673" s="2"/>
      <c r="F1673" s="2"/>
      <c r="G1673" s="2"/>
      <c r="Q1673" s="2"/>
      <c r="R1673" s="4"/>
      <c r="S1673" s="4"/>
      <c r="T1673" s="4"/>
      <c r="V1673" s="2"/>
      <c r="W1673" s="2"/>
      <c r="X1673" s="2"/>
      <c r="Y1673" s="36"/>
      <c r="AC1673" s="2"/>
      <c r="AD1673" s="2"/>
      <c r="AE1673" s="2"/>
      <c r="AF1673" s="36"/>
    </row>
    <row r="1674" spans="3:32">
      <c r="C1674" s="2"/>
      <c r="E1674" s="2"/>
      <c r="F1674" s="2"/>
      <c r="G1674" s="2"/>
      <c r="Q1674" s="2"/>
      <c r="R1674" s="4"/>
      <c r="S1674" s="4"/>
      <c r="T1674" s="4"/>
      <c r="V1674" s="2"/>
      <c r="W1674" s="2"/>
      <c r="X1674" s="2"/>
      <c r="Y1674" s="36"/>
      <c r="AC1674" s="2"/>
      <c r="AD1674" s="2"/>
      <c r="AE1674" s="2"/>
      <c r="AF1674" s="36"/>
    </row>
    <row r="1675" spans="3:32">
      <c r="C1675" s="2"/>
      <c r="E1675" s="2"/>
      <c r="F1675" s="2"/>
      <c r="G1675" s="2"/>
      <c r="Q1675" s="2"/>
      <c r="R1675" s="4"/>
      <c r="S1675" s="4"/>
      <c r="T1675" s="4"/>
      <c r="V1675" s="2"/>
      <c r="W1675" s="2"/>
      <c r="X1675" s="2"/>
      <c r="Y1675" s="36"/>
      <c r="AC1675" s="2"/>
      <c r="AD1675" s="2"/>
      <c r="AE1675" s="2"/>
      <c r="AF1675" s="36"/>
    </row>
    <row r="1676" spans="3:32">
      <c r="C1676" s="2"/>
      <c r="E1676" s="2"/>
      <c r="F1676" s="2"/>
      <c r="G1676" s="2"/>
      <c r="Q1676" s="2"/>
      <c r="R1676" s="4"/>
      <c r="S1676" s="4"/>
      <c r="T1676" s="4"/>
      <c r="V1676" s="2"/>
      <c r="W1676" s="2"/>
      <c r="X1676" s="2"/>
      <c r="Y1676" s="36"/>
      <c r="AC1676" s="2"/>
      <c r="AD1676" s="2"/>
      <c r="AE1676" s="2"/>
      <c r="AF1676" s="36"/>
    </row>
    <row r="1677" spans="3:32">
      <c r="C1677" s="2"/>
      <c r="E1677" s="2"/>
      <c r="F1677" s="2"/>
      <c r="G1677" s="2"/>
      <c r="Q1677" s="2"/>
      <c r="R1677" s="4"/>
      <c r="S1677" s="4"/>
      <c r="T1677" s="4"/>
      <c r="V1677" s="2"/>
      <c r="W1677" s="2"/>
      <c r="X1677" s="2"/>
      <c r="Y1677" s="36"/>
      <c r="AC1677" s="2"/>
      <c r="AD1677" s="2"/>
      <c r="AE1677" s="2"/>
      <c r="AF1677" s="36"/>
    </row>
    <row r="1678" spans="3:32">
      <c r="C1678" s="2"/>
      <c r="E1678" s="2"/>
      <c r="F1678" s="2"/>
      <c r="G1678" s="2"/>
      <c r="Q1678" s="2"/>
      <c r="R1678" s="4"/>
      <c r="S1678" s="4"/>
      <c r="T1678" s="4"/>
      <c r="V1678" s="2"/>
      <c r="W1678" s="2"/>
      <c r="X1678" s="2"/>
      <c r="Y1678" s="36"/>
      <c r="AC1678" s="2"/>
      <c r="AD1678" s="2"/>
      <c r="AE1678" s="2"/>
      <c r="AF1678" s="36"/>
    </row>
    <row r="1679" spans="3:32">
      <c r="C1679" s="2"/>
      <c r="E1679" s="2"/>
      <c r="F1679" s="2"/>
      <c r="G1679" s="2"/>
      <c r="Q1679" s="2"/>
      <c r="R1679" s="4"/>
      <c r="S1679" s="4"/>
      <c r="T1679" s="4"/>
      <c r="V1679" s="2"/>
      <c r="W1679" s="2"/>
      <c r="X1679" s="2"/>
      <c r="Y1679" s="36"/>
      <c r="AC1679" s="2"/>
      <c r="AD1679" s="2"/>
      <c r="AE1679" s="2"/>
      <c r="AF1679" s="36"/>
    </row>
    <row r="1680" spans="3:32">
      <c r="C1680" s="2"/>
      <c r="E1680" s="2"/>
      <c r="F1680" s="2"/>
      <c r="G1680" s="2"/>
      <c r="Q1680" s="2"/>
      <c r="R1680" s="4"/>
      <c r="S1680" s="4"/>
      <c r="T1680" s="4"/>
      <c r="V1680" s="2"/>
      <c r="W1680" s="2"/>
      <c r="X1680" s="2"/>
      <c r="Y1680" s="36"/>
      <c r="AC1680" s="2"/>
      <c r="AD1680" s="2"/>
      <c r="AE1680" s="2"/>
      <c r="AF1680" s="36"/>
    </row>
    <row r="1681" spans="3:32">
      <c r="C1681" s="2"/>
      <c r="E1681" s="2"/>
      <c r="F1681" s="2"/>
      <c r="G1681" s="2"/>
      <c r="Q1681" s="2"/>
      <c r="R1681" s="4"/>
      <c r="S1681" s="4"/>
      <c r="T1681" s="4"/>
      <c r="V1681" s="2"/>
      <c r="W1681" s="2"/>
      <c r="X1681" s="2"/>
      <c r="Y1681" s="36"/>
      <c r="AC1681" s="2"/>
      <c r="AD1681" s="2"/>
      <c r="AE1681" s="2"/>
      <c r="AF1681" s="36"/>
    </row>
    <row r="1682" spans="3:32">
      <c r="C1682" s="2"/>
      <c r="E1682" s="2"/>
      <c r="F1682" s="2"/>
      <c r="G1682" s="2"/>
      <c r="Q1682" s="2"/>
      <c r="R1682" s="4"/>
      <c r="S1682" s="4"/>
      <c r="T1682" s="4"/>
      <c r="V1682" s="2"/>
      <c r="W1682" s="2"/>
      <c r="X1682" s="2"/>
      <c r="Y1682" s="36"/>
      <c r="AC1682" s="2"/>
      <c r="AD1682" s="2"/>
      <c r="AE1682" s="2"/>
      <c r="AF1682" s="36"/>
    </row>
    <row r="1683" spans="3:32">
      <c r="C1683" s="2"/>
      <c r="E1683" s="2"/>
      <c r="F1683" s="2"/>
      <c r="G1683" s="2"/>
      <c r="Q1683" s="2"/>
      <c r="R1683" s="4"/>
      <c r="S1683" s="4"/>
      <c r="T1683" s="4"/>
      <c r="V1683" s="2"/>
      <c r="W1683" s="2"/>
      <c r="X1683" s="2"/>
      <c r="Y1683" s="36"/>
      <c r="AC1683" s="2"/>
      <c r="AD1683" s="2"/>
      <c r="AE1683" s="2"/>
      <c r="AF1683" s="36"/>
    </row>
    <row r="1684" spans="3:32">
      <c r="C1684" s="2"/>
      <c r="E1684" s="2"/>
      <c r="F1684" s="2"/>
      <c r="G1684" s="2"/>
      <c r="Q1684" s="2"/>
      <c r="R1684" s="4"/>
      <c r="S1684" s="4"/>
      <c r="T1684" s="4"/>
      <c r="V1684" s="2"/>
      <c r="W1684" s="2"/>
      <c r="X1684" s="2"/>
      <c r="Y1684" s="36"/>
      <c r="AC1684" s="2"/>
      <c r="AD1684" s="2"/>
      <c r="AE1684" s="2"/>
      <c r="AF1684" s="36"/>
    </row>
    <row r="1685" spans="3:32">
      <c r="C1685" s="2"/>
      <c r="E1685" s="2"/>
      <c r="F1685" s="2"/>
      <c r="G1685" s="2"/>
      <c r="Q1685" s="2"/>
      <c r="R1685" s="4"/>
      <c r="S1685" s="4"/>
      <c r="T1685" s="4"/>
      <c r="V1685" s="2"/>
      <c r="W1685" s="2"/>
      <c r="X1685" s="2"/>
      <c r="Y1685" s="36"/>
      <c r="AC1685" s="2"/>
      <c r="AD1685" s="2"/>
      <c r="AE1685" s="2"/>
      <c r="AF1685" s="36"/>
    </row>
    <row r="1686" spans="3:32">
      <c r="C1686" s="2"/>
      <c r="E1686" s="2"/>
      <c r="F1686" s="2"/>
      <c r="G1686" s="2"/>
      <c r="Q1686" s="2"/>
      <c r="R1686" s="4"/>
      <c r="S1686" s="4"/>
      <c r="T1686" s="4"/>
      <c r="V1686" s="2"/>
      <c r="W1686" s="2"/>
      <c r="X1686" s="2"/>
      <c r="Y1686" s="36"/>
      <c r="AC1686" s="2"/>
      <c r="AD1686" s="2"/>
      <c r="AE1686" s="2"/>
      <c r="AF1686" s="36"/>
    </row>
    <row r="1687" spans="3:32">
      <c r="C1687" s="2"/>
      <c r="E1687" s="2"/>
      <c r="F1687" s="2"/>
      <c r="G1687" s="2"/>
      <c r="Q1687" s="2"/>
      <c r="R1687" s="4"/>
      <c r="S1687" s="4"/>
      <c r="T1687" s="4"/>
      <c r="V1687" s="2"/>
      <c r="W1687" s="2"/>
      <c r="X1687" s="2"/>
      <c r="Y1687" s="36"/>
      <c r="AC1687" s="2"/>
      <c r="AD1687" s="2"/>
      <c r="AE1687" s="2"/>
      <c r="AF1687" s="36"/>
    </row>
    <row r="1688" spans="3:32">
      <c r="C1688" s="2"/>
      <c r="E1688" s="2"/>
      <c r="F1688" s="2"/>
      <c r="G1688" s="2"/>
      <c r="Q1688" s="2"/>
      <c r="R1688" s="4"/>
      <c r="S1688" s="4"/>
      <c r="T1688" s="4"/>
      <c r="V1688" s="2"/>
      <c r="W1688" s="2"/>
      <c r="X1688" s="2"/>
      <c r="Y1688" s="36"/>
      <c r="AC1688" s="2"/>
      <c r="AD1688" s="2"/>
      <c r="AE1688" s="2"/>
      <c r="AF1688" s="36"/>
    </row>
    <row r="1689" spans="3:32">
      <c r="C1689" s="2"/>
      <c r="E1689" s="2"/>
      <c r="F1689" s="2"/>
      <c r="G1689" s="2"/>
      <c r="Q1689" s="2"/>
      <c r="R1689" s="4"/>
      <c r="S1689" s="4"/>
      <c r="T1689" s="4"/>
      <c r="V1689" s="2"/>
      <c r="W1689" s="2"/>
      <c r="X1689" s="2"/>
      <c r="Y1689" s="36"/>
      <c r="AC1689" s="2"/>
      <c r="AD1689" s="2"/>
      <c r="AE1689" s="2"/>
      <c r="AF1689" s="36"/>
    </row>
    <row r="1690" spans="3:32">
      <c r="C1690" s="2"/>
      <c r="E1690" s="2"/>
      <c r="F1690" s="2"/>
      <c r="G1690" s="2"/>
      <c r="Q1690" s="2"/>
      <c r="R1690" s="4"/>
      <c r="S1690" s="4"/>
      <c r="T1690" s="4"/>
      <c r="V1690" s="2"/>
      <c r="W1690" s="2"/>
      <c r="X1690" s="2"/>
      <c r="Y1690" s="36"/>
      <c r="AC1690" s="2"/>
      <c r="AD1690" s="2"/>
      <c r="AE1690" s="2"/>
      <c r="AF1690" s="36"/>
    </row>
    <row r="1691" spans="3:32">
      <c r="C1691" s="2"/>
      <c r="E1691" s="2"/>
      <c r="F1691" s="2"/>
      <c r="G1691" s="2"/>
      <c r="Q1691" s="2"/>
      <c r="R1691" s="4"/>
      <c r="S1691" s="4"/>
      <c r="T1691" s="4"/>
      <c r="V1691" s="2"/>
      <c r="W1691" s="2"/>
      <c r="X1691" s="2"/>
      <c r="Y1691" s="36"/>
      <c r="AC1691" s="2"/>
      <c r="AD1691" s="2"/>
      <c r="AE1691" s="2"/>
      <c r="AF1691" s="36"/>
    </row>
    <row r="1692" spans="3:32">
      <c r="C1692" s="2"/>
      <c r="E1692" s="2"/>
      <c r="F1692" s="2"/>
      <c r="G1692" s="2"/>
      <c r="Q1692" s="2"/>
      <c r="R1692" s="4"/>
      <c r="S1692" s="4"/>
      <c r="T1692" s="4"/>
      <c r="V1692" s="2"/>
      <c r="W1692" s="2"/>
      <c r="X1692" s="2"/>
      <c r="Y1692" s="36"/>
      <c r="AC1692" s="2"/>
      <c r="AD1692" s="2"/>
      <c r="AE1692" s="2"/>
      <c r="AF1692" s="36"/>
    </row>
    <row r="1693" spans="3:32">
      <c r="C1693" s="2"/>
      <c r="E1693" s="2"/>
      <c r="F1693" s="2"/>
      <c r="G1693" s="2"/>
      <c r="Q1693" s="2"/>
      <c r="R1693" s="4"/>
      <c r="S1693" s="4"/>
      <c r="T1693" s="4"/>
      <c r="V1693" s="2"/>
      <c r="W1693" s="2"/>
      <c r="X1693" s="2"/>
      <c r="Y1693" s="36"/>
      <c r="AC1693" s="2"/>
      <c r="AD1693" s="2"/>
      <c r="AE1693" s="2"/>
      <c r="AF1693" s="36"/>
    </row>
    <row r="1694" spans="3:32">
      <c r="C1694" s="2"/>
      <c r="E1694" s="2"/>
      <c r="F1694" s="2"/>
      <c r="G1694" s="2"/>
      <c r="Q1694" s="2"/>
      <c r="R1694" s="4"/>
      <c r="S1694" s="4"/>
      <c r="T1694" s="4"/>
      <c r="V1694" s="2"/>
      <c r="W1694" s="2"/>
      <c r="X1694" s="2"/>
      <c r="Y1694" s="36"/>
      <c r="AC1694" s="2"/>
      <c r="AD1694" s="2"/>
      <c r="AE1694" s="2"/>
      <c r="AF1694" s="36"/>
    </row>
    <row r="1695" spans="3:32">
      <c r="C1695" s="2"/>
      <c r="E1695" s="2"/>
      <c r="F1695" s="2"/>
      <c r="G1695" s="2"/>
      <c r="Q1695" s="2"/>
      <c r="R1695" s="4"/>
      <c r="S1695" s="4"/>
      <c r="T1695" s="4"/>
      <c r="V1695" s="2"/>
      <c r="W1695" s="2"/>
      <c r="X1695" s="2"/>
      <c r="Y1695" s="36"/>
      <c r="AC1695" s="2"/>
      <c r="AD1695" s="2"/>
      <c r="AE1695" s="2"/>
      <c r="AF1695" s="36"/>
    </row>
    <row r="1696" spans="3:32">
      <c r="C1696" s="2"/>
      <c r="E1696" s="2"/>
      <c r="F1696" s="2"/>
      <c r="G1696" s="2"/>
      <c r="Q1696" s="2"/>
      <c r="R1696" s="4"/>
      <c r="S1696" s="4"/>
      <c r="T1696" s="4"/>
      <c r="V1696" s="2"/>
      <c r="W1696" s="2"/>
      <c r="X1696" s="2"/>
      <c r="Y1696" s="36"/>
      <c r="AC1696" s="2"/>
      <c r="AD1696" s="2"/>
      <c r="AE1696" s="2"/>
      <c r="AF1696" s="36"/>
    </row>
    <row r="1697" spans="3:32">
      <c r="C1697" s="2"/>
      <c r="E1697" s="2"/>
      <c r="F1697" s="2"/>
      <c r="G1697" s="2"/>
      <c r="Q1697" s="2"/>
      <c r="R1697" s="4"/>
      <c r="S1697" s="4"/>
      <c r="T1697" s="4"/>
      <c r="V1697" s="2"/>
      <c r="W1697" s="2"/>
      <c r="X1697" s="2"/>
      <c r="Y1697" s="36"/>
      <c r="AC1697" s="2"/>
      <c r="AD1697" s="2"/>
      <c r="AE1697" s="2"/>
      <c r="AF1697" s="36"/>
    </row>
    <row r="1698" spans="3:32">
      <c r="C1698" s="2"/>
      <c r="E1698" s="2"/>
      <c r="F1698" s="2"/>
      <c r="G1698" s="2"/>
      <c r="Q1698" s="2"/>
      <c r="R1698" s="4"/>
      <c r="S1698" s="4"/>
      <c r="T1698" s="4"/>
      <c r="V1698" s="2"/>
      <c r="W1698" s="2"/>
      <c r="X1698" s="2"/>
      <c r="Y1698" s="36"/>
      <c r="AC1698" s="2"/>
      <c r="AD1698" s="2"/>
      <c r="AE1698" s="2"/>
      <c r="AF1698" s="36"/>
    </row>
    <row r="1699" spans="3:32">
      <c r="C1699" s="2"/>
      <c r="E1699" s="2"/>
      <c r="F1699" s="2"/>
      <c r="G1699" s="2"/>
      <c r="Q1699" s="2"/>
      <c r="R1699" s="4"/>
      <c r="S1699" s="4"/>
      <c r="T1699" s="4"/>
      <c r="V1699" s="2"/>
      <c r="W1699" s="2"/>
      <c r="X1699" s="2"/>
      <c r="Y1699" s="36"/>
      <c r="AC1699" s="2"/>
      <c r="AD1699" s="2"/>
      <c r="AE1699" s="2"/>
      <c r="AF1699" s="36"/>
    </row>
    <row r="1700" spans="3:32">
      <c r="C1700" s="2"/>
      <c r="E1700" s="2"/>
      <c r="F1700" s="2"/>
      <c r="G1700" s="2"/>
      <c r="Q1700" s="2"/>
      <c r="R1700" s="4"/>
      <c r="S1700" s="4"/>
      <c r="T1700" s="4"/>
      <c r="V1700" s="2"/>
      <c r="W1700" s="2"/>
      <c r="X1700" s="2"/>
      <c r="Y1700" s="36"/>
      <c r="AC1700" s="2"/>
      <c r="AD1700" s="2"/>
      <c r="AE1700" s="2"/>
      <c r="AF1700" s="36"/>
    </row>
    <row r="1701" spans="3:32">
      <c r="C1701" s="2"/>
      <c r="E1701" s="2"/>
      <c r="F1701" s="2"/>
      <c r="G1701" s="2"/>
      <c r="Q1701" s="2"/>
      <c r="R1701" s="4"/>
      <c r="S1701" s="4"/>
      <c r="T1701" s="4"/>
      <c r="V1701" s="2"/>
      <c r="W1701" s="2"/>
      <c r="X1701" s="2"/>
      <c r="Y1701" s="36"/>
      <c r="AC1701" s="2"/>
      <c r="AD1701" s="2"/>
      <c r="AE1701" s="2"/>
      <c r="AF1701" s="36"/>
    </row>
    <row r="1702" spans="3:32">
      <c r="C1702" s="2"/>
      <c r="E1702" s="2"/>
      <c r="F1702" s="2"/>
      <c r="G1702" s="2"/>
      <c r="Q1702" s="2"/>
      <c r="R1702" s="4"/>
      <c r="S1702" s="4"/>
      <c r="T1702" s="4"/>
      <c r="V1702" s="2"/>
      <c r="W1702" s="2"/>
      <c r="X1702" s="2"/>
      <c r="Y1702" s="36"/>
      <c r="AC1702" s="2"/>
      <c r="AD1702" s="2"/>
      <c r="AE1702" s="2"/>
      <c r="AF1702" s="36"/>
    </row>
    <row r="1703" spans="3:32">
      <c r="C1703" s="2"/>
      <c r="E1703" s="2"/>
      <c r="F1703" s="2"/>
      <c r="G1703" s="2"/>
      <c r="Q1703" s="2"/>
      <c r="R1703" s="4"/>
      <c r="S1703" s="4"/>
      <c r="T1703" s="4"/>
      <c r="V1703" s="2"/>
      <c r="W1703" s="2"/>
      <c r="X1703" s="2"/>
      <c r="Y1703" s="36"/>
      <c r="AC1703" s="2"/>
      <c r="AD1703" s="2"/>
      <c r="AE1703" s="2"/>
      <c r="AF1703" s="36"/>
    </row>
    <row r="1704" spans="3:32">
      <c r="C1704" s="2"/>
      <c r="E1704" s="2"/>
      <c r="F1704" s="2"/>
      <c r="G1704" s="2"/>
      <c r="Q1704" s="2"/>
      <c r="R1704" s="4"/>
      <c r="S1704" s="4"/>
      <c r="T1704" s="4"/>
      <c r="V1704" s="2"/>
      <c r="W1704" s="2"/>
      <c r="X1704" s="2"/>
      <c r="Y1704" s="36"/>
      <c r="AC1704" s="2"/>
      <c r="AD1704" s="2"/>
      <c r="AE1704" s="2"/>
      <c r="AF1704" s="36"/>
    </row>
    <row r="1705" spans="3:32">
      <c r="C1705" s="2"/>
      <c r="E1705" s="2"/>
      <c r="F1705" s="2"/>
      <c r="G1705" s="2"/>
      <c r="Q1705" s="2"/>
      <c r="R1705" s="4"/>
      <c r="S1705" s="4"/>
      <c r="T1705" s="4"/>
      <c r="V1705" s="2"/>
      <c r="W1705" s="2"/>
      <c r="X1705" s="2"/>
      <c r="Y1705" s="36"/>
      <c r="AC1705" s="2"/>
      <c r="AD1705" s="2"/>
      <c r="AE1705" s="2"/>
      <c r="AF1705" s="36"/>
    </row>
    <row r="1706" spans="3:32">
      <c r="C1706" s="2"/>
      <c r="E1706" s="2"/>
      <c r="F1706" s="2"/>
      <c r="G1706" s="2"/>
      <c r="Q1706" s="2"/>
      <c r="R1706" s="4"/>
      <c r="S1706" s="4"/>
      <c r="T1706" s="4"/>
      <c r="V1706" s="2"/>
      <c r="W1706" s="2"/>
      <c r="X1706" s="2"/>
      <c r="Y1706" s="36"/>
      <c r="AC1706" s="2"/>
      <c r="AD1706" s="2"/>
      <c r="AE1706" s="2"/>
      <c r="AF1706" s="36"/>
    </row>
    <row r="1707" spans="3:32">
      <c r="C1707" s="2"/>
      <c r="E1707" s="2"/>
      <c r="F1707" s="2"/>
      <c r="G1707" s="2"/>
      <c r="Q1707" s="2"/>
      <c r="R1707" s="4"/>
      <c r="S1707" s="4"/>
      <c r="T1707" s="4"/>
      <c r="V1707" s="2"/>
      <c r="W1707" s="2"/>
      <c r="X1707" s="2"/>
      <c r="Y1707" s="36"/>
      <c r="AC1707" s="2"/>
      <c r="AD1707" s="2"/>
      <c r="AE1707" s="2"/>
      <c r="AF1707" s="36"/>
    </row>
    <row r="1708" spans="3:32">
      <c r="C1708" s="2"/>
      <c r="E1708" s="2"/>
      <c r="F1708" s="2"/>
      <c r="G1708" s="2"/>
      <c r="Q1708" s="2"/>
      <c r="R1708" s="4"/>
      <c r="S1708" s="4"/>
      <c r="T1708" s="4"/>
      <c r="V1708" s="2"/>
      <c r="W1708" s="2"/>
      <c r="X1708" s="2"/>
      <c r="Y1708" s="36"/>
      <c r="AC1708" s="2"/>
      <c r="AD1708" s="2"/>
      <c r="AE1708" s="2"/>
      <c r="AF1708" s="36"/>
    </row>
    <row r="1709" spans="3:32">
      <c r="C1709" s="2"/>
      <c r="E1709" s="2"/>
      <c r="F1709" s="2"/>
      <c r="G1709" s="2"/>
      <c r="Q1709" s="2"/>
      <c r="R1709" s="4"/>
      <c r="S1709" s="4"/>
      <c r="T1709" s="4"/>
      <c r="V1709" s="2"/>
      <c r="W1709" s="2"/>
      <c r="X1709" s="2"/>
      <c r="Y1709" s="36"/>
      <c r="AC1709" s="2"/>
      <c r="AD1709" s="2"/>
      <c r="AE1709" s="2"/>
      <c r="AF1709" s="36"/>
    </row>
    <row r="1710" spans="3:32">
      <c r="C1710" s="2"/>
      <c r="E1710" s="2"/>
      <c r="F1710" s="2"/>
      <c r="G1710" s="2"/>
      <c r="Q1710" s="2"/>
      <c r="R1710" s="4"/>
      <c r="S1710" s="4"/>
      <c r="T1710" s="4"/>
      <c r="V1710" s="2"/>
      <c r="W1710" s="2"/>
      <c r="X1710" s="2"/>
      <c r="Y1710" s="36"/>
      <c r="AC1710" s="2"/>
      <c r="AD1710" s="2"/>
      <c r="AE1710" s="2"/>
      <c r="AF1710" s="36"/>
    </row>
    <row r="1711" spans="3:32">
      <c r="C1711" s="2"/>
      <c r="E1711" s="2"/>
      <c r="F1711" s="2"/>
      <c r="G1711" s="2"/>
      <c r="Q1711" s="2"/>
      <c r="R1711" s="4"/>
      <c r="S1711" s="4"/>
      <c r="T1711" s="4"/>
      <c r="V1711" s="2"/>
      <c r="W1711" s="2"/>
      <c r="X1711" s="2"/>
      <c r="Y1711" s="36"/>
      <c r="AC1711" s="2"/>
      <c r="AD1711" s="2"/>
      <c r="AE1711" s="2"/>
      <c r="AF1711" s="36"/>
    </row>
    <row r="1712" spans="3:32">
      <c r="C1712" s="2"/>
      <c r="E1712" s="2"/>
      <c r="F1712" s="2"/>
      <c r="G1712" s="2"/>
      <c r="Q1712" s="2"/>
      <c r="R1712" s="4"/>
      <c r="S1712" s="4"/>
      <c r="T1712" s="4"/>
      <c r="V1712" s="2"/>
      <c r="W1712" s="2"/>
      <c r="X1712" s="2"/>
      <c r="Y1712" s="36"/>
      <c r="AC1712" s="2"/>
      <c r="AD1712" s="2"/>
      <c r="AE1712" s="2"/>
      <c r="AF1712" s="36"/>
    </row>
    <row r="1713" spans="3:32">
      <c r="C1713" s="2"/>
      <c r="E1713" s="2"/>
      <c r="F1713" s="2"/>
      <c r="G1713" s="2"/>
      <c r="Q1713" s="2"/>
      <c r="R1713" s="4"/>
      <c r="S1713" s="4"/>
      <c r="T1713" s="4"/>
      <c r="V1713" s="2"/>
      <c r="W1713" s="2"/>
      <c r="X1713" s="2"/>
      <c r="Y1713" s="36"/>
      <c r="AC1713" s="2"/>
      <c r="AD1713" s="2"/>
      <c r="AE1713" s="2"/>
      <c r="AF1713" s="36"/>
    </row>
    <row r="1714" spans="3:32">
      <c r="C1714" s="2"/>
      <c r="E1714" s="2"/>
      <c r="F1714" s="2"/>
      <c r="G1714" s="2"/>
      <c r="Q1714" s="2"/>
      <c r="R1714" s="4"/>
      <c r="S1714" s="4"/>
      <c r="T1714" s="4"/>
      <c r="V1714" s="2"/>
      <c r="W1714" s="2"/>
      <c r="X1714" s="2"/>
      <c r="Y1714" s="36"/>
      <c r="AC1714" s="2"/>
      <c r="AD1714" s="2"/>
      <c r="AE1714" s="2"/>
      <c r="AF1714" s="36"/>
    </row>
    <row r="1715" spans="3:32">
      <c r="C1715" s="2"/>
      <c r="E1715" s="2"/>
      <c r="F1715" s="2"/>
      <c r="G1715" s="2"/>
      <c r="Q1715" s="2"/>
      <c r="R1715" s="4"/>
      <c r="S1715" s="4"/>
      <c r="T1715" s="4"/>
      <c r="V1715" s="2"/>
      <c r="W1715" s="2"/>
      <c r="X1715" s="2"/>
      <c r="Y1715" s="36"/>
      <c r="AC1715" s="2"/>
      <c r="AD1715" s="2"/>
      <c r="AE1715" s="2"/>
      <c r="AF1715" s="36"/>
    </row>
    <row r="1716" spans="3:32">
      <c r="C1716" s="2"/>
      <c r="E1716" s="2"/>
      <c r="F1716" s="2"/>
      <c r="G1716" s="2"/>
      <c r="Q1716" s="2"/>
      <c r="R1716" s="4"/>
      <c r="S1716" s="4"/>
      <c r="T1716" s="4"/>
      <c r="V1716" s="2"/>
      <c r="W1716" s="2"/>
      <c r="X1716" s="2"/>
      <c r="Y1716" s="36"/>
      <c r="AC1716" s="2"/>
      <c r="AD1716" s="2"/>
      <c r="AE1716" s="2"/>
      <c r="AF1716" s="36"/>
    </row>
    <row r="1717" spans="3:32">
      <c r="C1717" s="2"/>
      <c r="E1717" s="2"/>
      <c r="F1717" s="2"/>
      <c r="G1717" s="2"/>
      <c r="Q1717" s="2"/>
      <c r="R1717" s="4"/>
      <c r="S1717" s="4"/>
      <c r="T1717" s="4"/>
      <c r="V1717" s="2"/>
      <c r="W1717" s="2"/>
      <c r="X1717" s="2"/>
      <c r="Y1717" s="36"/>
      <c r="AC1717" s="2"/>
      <c r="AD1717" s="2"/>
      <c r="AE1717" s="2"/>
      <c r="AF1717" s="36"/>
    </row>
    <row r="1718" spans="3:32">
      <c r="C1718" s="2"/>
      <c r="E1718" s="2"/>
      <c r="F1718" s="2"/>
      <c r="G1718" s="2"/>
      <c r="Q1718" s="2"/>
      <c r="R1718" s="4"/>
      <c r="S1718" s="4"/>
      <c r="T1718" s="4"/>
      <c r="V1718" s="2"/>
      <c r="W1718" s="2"/>
      <c r="X1718" s="2"/>
      <c r="Y1718" s="36"/>
      <c r="AC1718" s="2"/>
      <c r="AD1718" s="2"/>
      <c r="AE1718" s="2"/>
      <c r="AF1718" s="36"/>
    </row>
    <row r="1719" spans="3:32">
      <c r="C1719" s="2"/>
      <c r="E1719" s="2"/>
      <c r="F1719" s="2"/>
      <c r="G1719" s="2"/>
      <c r="Q1719" s="2"/>
      <c r="R1719" s="4"/>
      <c r="S1719" s="4"/>
      <c r="T1719" s="4"/>
      <c r="V1719" s="2"/>
      <c r="W1719" s="2"/>
      <c r="X1719" s="2"/>
      <c r="Y1719" s="36"/>
      <c r="AC1719" s="2"/>
      <c r="AD1719" s="2"/>
      <c r="AE1719" s="2"/>
      <c r="AF1719" s="36"/>
    </row>
    <row r="1720" spans="3:32">
      <c r="C1720" s="2"/>
      <c r="E1720" s="2"/>
      <c r="F1720" s="2"/>
      <c r="G1720" s="2"/>
      <c r="Q1720" s="2"/>
      <c r="R1720" s="4"/>
      <c r="S1720" s="4"/>
      <c r="T1720" s="4"/>
      <c r="V1720" s="2"/>
      <c r="W1720" s="2"/>
      <c r="X1720" s="2"/>
      <c r="Y1720" s="36"/>
      <c r="AC1720" s="2"/>
      <c r="AD1720" s="2"/>
      <c r="AE1720" s="2"/>
      <c r="AF1720" s="36"/>
    </row>
    <row r="1721" spans="3:32">
      <c r="C1721" s="2"/>
      <c r="E1721" s="2"/>
      <c r="F1721" s="2"/>
      <c r="G1721" s="2"/>
      <c r="Q1721" s="2"/>
      <c r="R1721" s="4"/>
      <c r="S1721" s="4"/>
      <c r="T1721" s="4"/>
      <c r="V1721" s="2"/>
      <c r="W1721" s="2"/>
      <c r="X1721" s="2"/>
      <c r="Y1721" s="36"/>
      <c r="AC1721" s="2"/>
      <c r="AD1721" s="2"/>
      <c r="AE1721" s="2"/>
      <c r="AF1721" s="36"/>
    </row>
    <row r="1722" spans="3:32">
      <c r="C1722" s="2"/>
      <c r="E1722" s="2"/>
      <c r="F1722" s="2"/>
      <c r="G1722" s="2"/>
      <c r="Q1722" s="2"/>
      <c r="R1722" s="4"/>
      <c r="S1722" s="4"/>
      <c r="T1722" s="4"/>
      <c r="V1722" s="2"/>
      <c r="W1722" s="2"/>
      <c r="X1722" s="2"/>
      <c r="Y1722" s="36"/>
      <c r="AC1722" s="2"/>
      <c r="AD1722" s="2"/>
      <c r="AE1722" s="2"/>
      <c r="AF1722" s="36"/>
    </row>
    <row r="1723" spans="3:32">
      <c r="C1723" s="2"/>
      <c r="E1723" s="2"/>
      <c r="F1723" s="2"/>
      <c r="G1723" s="2"/>
      <c r="Q1723" s="2"/>
      <c r="R1723" s="4"/>
      <c r="S1723" s="4"/>
      <c r="T1723" s="4"/>
      <c r="V1723" s="2"/>
      <c r="W1723" s="2"/>
      <c r="X1723" s="2"/>
      <c r="Y1723" s="36"/>
      <c r="AC1723" s="2"/>
      <c r="AD1723" s="2"/>
      <c r="AE1723" s="2"/>
      <c r="AF1723" s="36"/>
    </row>
    <row r="1724" spans="3:32">
      <c r="C1724" s="2"/>
      <c r="E1724" s="2"/>
      <c r="F1724" s="2"/>
      <c r="G1724" s="2"/>
      <c r="Q1724" s="2"/>
      <c r="R1724" s="4"/>
      <c r="S1724" s="4"/>
      <c r="T1724" s="4"/>
      <c r="V1724" s="2"/>
      <c r="W1724" s="2"/>
      <c r="X1724" s="2"/>
      <c r="Y1724" s="36"/>
      <c r="AC1724" s="2"/>
      <c r="AD1724" s="2"/>
      <c r="AE1724" s="2"/>
      <c r="AF1724" s="36"/>
    </row>
    <row r="1725" spans="3:32">
      <c r="C1725" s="2"/>
      <c r="E1725" s="2"/>
      <c r="F1725" s="2"/>
      <c r="G1725" s="2"/>
      <c r="Q1725" s="2"/>
      <c r="R1725" s="4"/>
      <c r="S1725" s="4"/>
      <c r="T1725" s="4"/>
      <c r="V1725" s="2"/>
      <c r="W1725" s="2"/>
      <c r="X1725" s="2"/>
      <c r="Y1725" s="36"/>
      <c r="AC1725" s="2"/>
      <c r="AD1725" s="2"/>
      <c r="AE1725" s="2"/>
      <c r="AF1725" s="36"/>
    </row>
    <row r="1726" spans="3:32">
      <c r="C1726" s="2"/>
      <c r="E1726" s="2"/>
      <c r="F1726" s="2"/>
      <c r="G1726" s="2"/>
      <c r="Q1726" s="2"/>
      <c r="R1726" s="4"/>
      <c r="S1726" s="4"/>
      <c r="T1726" s="4"/>
      <c r="V1726" s="2"/>
      <c r="W1726" s="2"/>
      <c r="X1726" s="2"/>
      <c r="Y1726" s="36"/>
      <c r="AC1726" s="2"/>
      <c r="AD1726" s="2"/>
      <c r="AE1726" s="2"/>
      <c r="AF1726" s="36"/>
    </row>
    <row r="1727" spans="3:32">
      <c r="C1727" s="2"/>
      <c r="E1727" s="2"/>
      <c r="F1727" s="2"/>
      <c r="G1727" s="2"/>
      <c r="Q1727" s="2"/>
      <c r="R1727" s="4"/>
      <c r="S1727" s="4"/>
      <c r="T1727" s="4"/>
      <c r="V1727" s="2"/>
      <c r="W1727" s="2"/>
      <c r="X1727" s="2"/>
      <c r="Y1727" s="36"/>
      <c r="AC1727" s="2"/>
      <c r="AD1727" s="2"/>
      <c r="AE1727" s="2"/>
      <c r="AF1727" s="36"/>
    </row>
    <row r="1728" spans="3:32">
      <c r="C1728" s="2"/>
      <c r="E1728" s="2"/>
      <c r="F1728" s="2"/>
      <c r="G1728" s="2"/>
      <c r="Q1728" s="2"/>
      <c r="R1728" s="4"/>
      <c r="S1728" s="4"/>
      <c r="T1728" s="4"/>
      <c r="V1728" s="2"/>
      <c r="W1728" s="2"/>
      <c r="X1728" s="2"/>
      <c r="Y1728" s="36"/>
      <c r="AC1728" s="2"/>
      <c r="AD1728" s="2"/>
      <c r="AE1728" s="2"/>
      <c r="AF1728" s="36"/>
    </row>
    <row r="1729" spans="3:32">
      <c r="C1729" s="2"/>
      <c r="E1729" s="2"/>
      <c r="F1729" s="2"/>
      <c r="G1729" s="2"/>
      <c r="Q1729" s="2"/>
      <c r="R1729" s="4"/>
      <c r="S1729" s="4"/>
      <c r="T1729" s="4"/>
      <c r="V1729" s="2"/>
      <c r="W1729" s="2"/>
      <c r="X1729" s="2"/>
      <c r="Y1729" s="36"/>
      <c r="AC1729" s="2"/>
      <c r="AD1729" s="2"/>
      <c r="AE1729" s="2"/>
      <c r="AF1729" s="36"/>
    </row>
    <row r="1730" spans="3:32">
      <c r="C1730" s="2"/>
      <c r="E1730" s="2"/>
      <c r="F1730" s="2"/>
      <c r="G1730" s="2"/>
      <c r="Q1730" s="2"/>
      <c r="R1730" s="4"/>
      <c r="S1730" s="4"/>
      <c r="T1730" s="4"/>
      <c r="V1730" s="2"/>
      <c r="W1730" s="2"/>
      <c r="X1730" s="2"/>
      <c r="Y1730" s="36"/>
      <c r="AC1730" s="2"/>
      <c r="AD1730" s="2"/>
      <c r="AE1730" s="2"/>
      <c r="AF1730" s="36"/>
    </row>
    <row r="1731" spans="3:32">
      <c r="C1731" s="2"/>
      <c r="E1731" s="2"/>
      <c r="F1731" s="2"/>
      <c r="G1731" s="2"/>
      <c r="Q1731" s="2"/>
      <c r="R1731" s="4"/>
      <c r="S1731" s="4"/>
      <c r="T1731" s="4"/>
      <c r="V1731" s="2"/>
      <c r="W1731" s="2"/>
      <c r="X1731" s="2"/>
      <c r="Y1731" s="36"/>
      <c r="AC1731" s="2"/>
      <c r="AD1731" s="2"/>
      <c r="AE1731" s="2"/>
      <c r="AF1731" s="36"/>
    </row>
    <row r="1732" spans="3:32">
      <c r="C1732" s="2"/>
      <c r="E1732" s="2"/>
      <c r="F1732" s="2"/>
      <c r="G1732" s="2"/>
      <c r="Q1732" s="2"/>
      <c r="R1732" s="4"/>
      <c r="S1732" s="4"/>
      <c r="T1732" s="4"/>
      <c r="V1732" s="2"/>
      <c r="W1732" s="2"/>
      <c r="X1732" s="2"/>
      <c r="Y1732" s="36"/>
      <c r="AC1732" s="2"/>
      <c r="AD1732" s="2"/>
      <c r="AE1732" s="2"/>
      <c r="AF1732" s="36"/>
    </row>
    <row r="1733" spans="3:32">
      <c r="C1733" s="2"/>
      <c r="E1733" s="2"/>
      <c r="F1733" s="2"/>
      <c r="G1733" s="2"/>
      <c r="Q1733" s="2"/>
      <c r="R1733" s="4"/>
      <c r="S1733" s="4"/>
      <c r="T1733" s="4"/>
      <c r="V1733" s="2"/>
      <c r="W1733" s="2"/>
      <c r="X1733" s="2"/>
      <c r="Y1733" s="36"/>
      <c r="AC1733" s="2"/>
      <c r="AD1733" s="2"/>
      <c r="AE1733" s="2"/>
      <c r="AF1733" s="36"/>
    </row>
    <row r="1734" spans="3:32">
      <c r="C1734" s="2"/>
      <c r="E1734" s="2"/>
      <c r="F1734" s="2"/>
      <c r="G1734" s="2"/>
      <c r="Q1734" s="2"/>
      <c r="R1734" s="4"/>
      <c r="S1734" s="4"/>
      <c r="T1734" s="4"/>
      <c r="V1734" s="2"/>
      <c r="W1734" s="2"/>
      <c r="X1734" s="2"/>
      <c r="Y1734" s="36"/>
      <c r="AC1734" s="2"/>
      <c r="AD1734" s="2"/>
      <c r="AE1734" s="2"/>
      <c r="AF1734" s="36"/>
    </row>
    <row r="1735" spans="3:32">
      <c r="C1735" s="2"/>
      <c r="E1735" s="2"/>
      <c r="F1735" s="2"/>
      <c r="G1735" s="2"/>
      <c r="Q1735" s="2"/>
      <c r="R1735" s="4"/>
      <c r="S1735" s="4"/>
      <c r="T1735" s="4"/>
      <c r="V1735" s="2"/>
      <c r="W1735" s="2"/>
      <c r="X1735" s="2"/>
      <c r="Y1735" s="36"/>
      <c r="AC1735" s="2"/>
      <c r="AD1735" s="2"/>
      <c r="AE1735" s="2"/>
      <c r="AF1735" s="36"/>
    </row>
    <row r="1736" spans="3:32">
      <c r="C1736" s="2"/>
      <c r="E1736" s="2"/>
      <c r="F1736" s="2"/>
      <c r="G1736" s="2"/>
      <c r="Q1736" s="2"/>
      <c r="R1736" s="4"/>
      <c r="S1736" s="4"/>
      <c r="T1736" s="4"/>
      <c r="V1736" s="2"/>
      <c r="W1736" s="2"/>
      <c r="X1736" s="2"/>
      <c r="Y1736" s="36"/>
      <c r="AC1736" s="2"/>
      <c r="AD1736" s="2"/>
      <c r="AE1736" s="2"/>
      <c r="AF1736" s="36"/>
    </row>
    <row r="1737" spans="3:32">
      <c r="C1737" s="2"/>
      <c r="E1737" s="2"/>
      <c r="F1737" s="2"/>
      <c r="G1737" s="2"/>
      <c r="Q1737" s="2"/>
      <c r="R1737" s="4"/>
      <c r="S1737" s="4"/>
      <c r="T1737" s="4"/>
      <c r="V1737" s="2"/>
      <c r="W1737" s="2"/>
      <c r="X1737" s="2"/>
      <c r="Y1737" s="36"/>
      <c r="AC1737" s="2"/>
      <c r="AD1737" s="2"/>
      <c r="AE1737" s="2"/>
      <c r="AF1737" s="36"/>
    </row>
    <row r="1738" spans="3:32">
      <c r="C1738" s="2"/>
      <c r="E1738" s="2"/>
      <c r="F1738" s="2"/>
      <c r="G1738" s="2"/>
      <c r="Q1738" s="2"/>
      <c r="R1738" s="4"/>
      <c r="S1738" s="4"/>
      <c r="T1738" s="4"/>
      <c r="V1738" s="2"/>
      <c r="W1738" s="2"/>
      <c r="X1738" s="2"/>
      <c r="Y1738" s="36"/>
      <c r="AC1738" s="2"/>
      <c r="AD1738" s="2"/>
      <c r="AE1738" s="2"/>
      <c r="AF1738" s="36"/>
    </row>
    <row r="1739" spans="3:32">
      <c r="C1739" s="2"/>
      <c r="E1739" s="2"/>
      <c r="F1739" s="2"/>
      <c r="G1739" s="2"/>
      <c r="Q1739" s="2"/>
      <c r="R1739" s="4"/>
      <c r="S1739" s="4"/>
      <c r="T1739" s="4"/>
      <c r="V1739" s="2"/>
      <c r="W1739" s="2"/>
      <c r="X1739" s="2"/>
      <c r="Y1739" s="36"/>
      <c r="AC1739" s="2"/>
      <c r="AD1739" s="2"/>
      <c r="AE1739" s="2"/>
      <c r="AF1739" s="36"/>
    </row>
    <row r="1740" spans="3:32">
      <c r="C1740" s="2"/>
      <c r="E1740" s="2"/>
      <c r="F1740" s="2"/>
      <c r="G1740" s="2"/>
      <c r="Q1740" s="2"/>
      <c r="R1740" s="4"/>
      <c r="S1740" s="4"/>
      <c r="T1740" s="4"/>
      <c r="V1740" s="2"/>
      <c r="W1740" s="2"/>
      <c r="X1740" s="2"/>
      <c r="Y1740" s="36"/>
      <c r="AC1740" s="2"/>
      <c r="AD1740" s="2"/>
      <c r="AE1740" s="2"/>
      <c r="AF1740" s="36"/>
    </row>
    <row r="1741" spans="3:32">
      <c r="C1741" s="2"/>
      <c r="E1741" s="2"/>
      <c r="F1741" s="2"/>
      <c r="G1741" s="2"/>
      <c r="Q1741" s="2"/>
      <c r="R1741" s="4"/>
      <c r="S1741" s="4"/>
      <c r="T1741" s="4"/>
      <c r="V1741" s="2"/>
      <c r="W1741" s="2"/>
      <c r="X1741" s="2"/>
      <c r="Y1741" s="36"/>
      <c r="AC1741" s="2"/>
      <c r="AD1741" s="2"/>
      <c r="AE1741" s="2"/>
      <c r="AF1741" s="36"/>
    </row>
    <row r="1742" spans="3:32">
      <c r="C1742" s="2"/>
      <c r="E1742" s="2"/>
      <c r="F1742" s="2"/>
      <c r="G1742" s="2"/>
      <c r="Q1742" s="2"/>
      <c r="R1742" s="4"/>
      <c r="S1742" s="4"/>
      <c r="T1742" s="4"/>
      <c r="V1742" s="2"/>
      <c r="W1742" s="2"/>
      <c r="X1742" s="2"/>
      <c r="Y1742" s="36"/>
      <c r="AC1742" s="2"/>
      <c r="AD1742" s="2"/>
      <c r="AE1742" s="2"/>
      <c r="AF1742" s="36"/>
    </row>
    <row r="1743" spans="3:32">
      <c r="C1743" s="2"/>
      <c r="E1743" s="2"/>
      <c r="F1743" s="2"/>
      <c r="G1743" s="2"/>
      <c r="Q1743" s="2"/>
      <c r="R1743" s="4"/>
      <c r="S1743" s="4"/>
      <c r="T1743" s="4"/>
      <c r="V1743" s="2"/>
      <c r="W1743" s="2"/>
      <c r="X1743" s="2"/>
      <c r="Y1743" s="36"/>
      <c r="AC1743" s="2"/>
      <c r="AD1743" s="2"/>
      <c r="AE1743" s="2"/>
      <c r="AF1743" s="36"/>
    </row>
    <row r="1744" spans="3:32">
      <c r="C1744" s="2"/>
      <c r="E1744" s="2"/>
      <c r="F1744" s="2"/>
      <c r="G1744" s="2"/>
      <c r="Q1744" s="2"/>
      <c r="R1744" s="4"/>
      <c r="S1744" s="4"/>
      <c r="T1744" s="4"/>
      <c r="V1744" s="2"/>
      <c r="W1744" s="2"/>
      <c r="X1744" s="2"/>
      <c r="Y1744" s="36"/>
      <c r="AC1744" s="2"/>
      <c r="AD1744" s="2"/>
      <c r="AE1744" s="2"/>
      <c r="AF1744" s="36"/>
    </row>
    <row r="1745" spans="3:32">
      <c r="C1745" s="2"/>
      <c r="E1745" s="2"/>
      <c r="F1745" s="2"/>
      <c r="G1745" s="2"/>
      <c r="Q1745" s="2"/>
      <c r="R1745" s="4"/>
      <c r="S1745" s="4"/>
      <c r="T1745" s="4"/>
      <c r="V1745" s="2"/>
      <c r="W1745" s="2"/>
      <c r="X1745" s="2"/>
      <c r="Y1745" s="36"/>
      <c r="AC1745" s="2"/>
      <c r="AD1745" s="2"/>
      <c r="AE1745" s="2"/>
      <c r="AF1745" s="36"/>
    </row>
    <row r="1746" spans="3:32">
      <c r="C1746" s="2"/>
      <c r="E1746" s="2"/>
      <c r="F1746" s="2"/>
      <c r="G1746" s="2"/>
      <c r="Q1746" s="2"/>
      <c r="R1746" s="4"/>
      <c r="S1746" s="4"/>
      <c r="T1746" s="4"/>
      <c r="V1746" s="2"/>
      <c r="W1746" s="2"/>
      <c r="X1746" s="2"/>
      <c r="Y1746" s="36"/>
      <c r="AC1746" s="2"/>
      <c r="AD1746" s="2"/>
      <c r="AE1746" s="2"/>
      <c r="AF1746" s="36"/>
    </row>
    <row r="1747" spans="3:32">
      <c r="C1747" s="2"/>
      <c r="E1747" s="2"/>
      <c r="F1747" s="2"/>
      <c r="G1747" s="2"/>
      <c r="Q1747" s="2"/>
      <c r="R1747" s="4"/>
      <c r="S1747" s="4"/>
      <c r="T1747" s="4"/>
      <c r="V1747" s="2"/>
      <c r="W1747" s="2"/>
      <c r="X1747" s="2"/>
      <c r="Y1747" s="36"/>
      <c r="AC1747" s="2"/>
      <c r="AD1747" s="2"/>
      <c r="AE1747" s="2"/>
      <c r="AF1747" s="36"/>
    </row>
    <row r="1748" spans="3:32">
      <c r="C1748" s="2"/>
      <c r="E1748" s="2"/>
      <c r="F1748" s="2"/>
      <c r="G1748" s="2"/>
      <c r="Q1748" s="2"/>
      <c r="R1748" s="4"/>
      <c r="S1748" s="4"/>
      <c r="T1748" s="4"/>
      <c r="V1748" s="2"/>
      <c r="W1748" s="2"/>
      <c r="X1748" s="2"/>
      <c r="Y1748" s="36"/>
      <c r="AC1748" s="2"/>
      <c r="AD1748" s="2"/>
      <c r="AE1748" s="2"/>
      <c r="AF1748" s="36"/>
    </row>
    <row r="1749" spans="3:32">
      <c r="C1749" s="2"/>
      <c r="E1749" s="2"/>
      <c r="F1749" s="2"/>
      <c r="G1749" s="2"/>
      <c r="Q1749" s="2"/>
      <c r="R1749" s="4"/>
      <c r="S1749" s="4"/>
      <c r="T1749" s="4"/>
      <c r="V1749" s="2"/>
      <c r="W1749" s="2"/>
      <c r="X1749" s="2"/>
      <c r="Y1749" s="36"/>
      <c r="AC1749" s="2"/>
      <c r="AD1749" s="2"/>
      <c r="AE1749" s="2"/>
      <c r="AF1749" s="36"/>
    </row>
    <row r="1750" spans="3:32">
      <c r="C1750" s="2"/>
      <c r="E1750" s="2"/>
      <c r="F1750" s="2"/>
      <c r="G1750" s="2"/>
      <c r="Q1750" s="2"/>
      <c r="R1750" s="4"/>
      <c r="S1750" s="4"/>
      <c r="T1750" s="4"/>
      <c r="V1750" s="2"/>
      <c r="W1750" s="2"/>
      <c r="X1750" s="2"/>
      <c r="Y1750" s="36"/>
      <c r="AC1750" s="2"/>
      <c r="AD1750" s="2"/>
      <c r="AE1750" s="2"/>
      <c r="AF1750" s="36"/>
    </row>
    <row r="1751" spans="3:32">
      <c r="C1751" s="2"/>
      <c r="E1751" s="2"/>
      <c r="F1751" s="2"/>
      <c r="G1751" s="2"/>
      <c r="Q1751" s="2"/>
      <c r="R1751" s="4"/>
      <c r="S1751" s="4"/>
      <c r="T1751" s="4"/>
      <c r="V1751" s="2"/>
      <c r="W1751" s="2"/>
      <c r="X1751" s="2"/>
      <c r="Y1751" s="36"/>
      <c r="AC1751" s="2"/>
      <c r="AD1751" s="2"/>
      <c r="AE1751" s="2"/>
      <c r="AF1751" s="36"/>
    </row>
    <row r="1752" spans="3:32">
      <c r="C1752" s="2"/>
      <c r="E1752" s="2"/>
      <c r="F1752" s="2"/>
      <c r="G1752" s="2"/>
      <c r="Q1752" s="2"/>
      <c r="R1752" s="4"/>
      <c r="S1752" s="4"/>
      <c r="T1752" s="4"/>
      <c r="V1752" s="2"/>
      <c r="W1752" s="2"/>
      <c r="X1752" s="2"/>
      <c r="Y1752" s="36"/>
      <c r="AC1752" s="2"/>
      <c r="AD1752" s="2"/>
      <c r="AE1752" s="2"/>
      <c r="AF1752" s="36"/>
    </row>
    <row r="1753" spans="3:32">
      <c r="C1753" s="2"/>
      <c r="E1753" s="2"/>
      <c r="F1753" s="2"/>
      <c r="G1753" s="2"/>
      <c r="Q1753" s="2"/>
      <c r="R1753" s="4"/>
      <c r="S1753" s="4"/>
      <c r="T1753" s="4"/>
      <c r="V1753" s="2"/>
      <c r="W1753" s="2"/>
      <c r="X1753" s="2"/>
      <c r="Y1753" s="36"/>
      <c r="AC1753" s="2"/>
      <c r="AD1753" s="2"/>
      <c r="AE1753" s="2"/>
      <c r="AF1753" s="36"/>
    </row>
    <row r="1754" spans="3:32">
      <c r="C1754" s="2"/>
      <c r="E1754" s="2"/>
      <c r="F1754" s="2"/>
      <c r="G1754" s="2"/>
      <c r="Q1754" s="2"/>
      <c r="R1754" s="4"/>
      <c r="S1754" s="4"/>
      <c r="T1754" s="4"/>
      <c r="V1754" s="2"/>
      <c r="W1754" s="2"/>
      <c r="X1754" s="2"/>
      <c r="Y1754" s="36"/>
      <c r="AC1754" s="2"/>
      <c r="AD1754" s="2"/>
      <c r="AE1754" s="2"/>
      <c r="AF1754" s="36"/>
    </row>
  </sheetData>
  <sheetProtection formatCells="0" formatRows="0"/>
  <autoFilter ref="B5:J397" xr:uid="{FA17204A-1CF6-4D44-9237-22FF56AF9AD8}">
    <filterColumn colId="6">
      <filters>
        <filter val="PO Gerir Realização de Licitações"/>
        <filter val="PO Gerir Realização de Licitações_x000a__x000a_PO Gerir Aquisições"/>
      </filters>
    </filterColumn>
  </autoFilter>
  <mergeCells count="36">
    <mergeCell ref="AF5:AF6"/>
    <mergeCell ref="AG5:AG6"/>
    <mergeCell ref="Z5:Z6"/>
    <mergeCell ref="AA5:AA6"/>
    <mergeCell ref="AB5:AB6"/>
    <mergeCell ref="AC5:AC6"/>
    <mergeCell ref="AD5:AD6"/>
    <mergeCell ref="AE5:AE6"/>
    <mergeCell ref="Y5:Y6"/>
    <mergeCell ref="L5:L6"/>
    <mergeCell ref="M5:M6"/>
    <mergeCell ref="N5:N6"/>
    <mergeCell ref="O5:O6"/>
    <mergeCell ref="P5:P6"/>
    <mergeCell ref="Q5:Q6"/>
    <mergeCell ref="R5:R6"/>
    <mergeCell ref="S5:T5"/>
    <mergeCell ref="V5:V6"/>
    <mergeCell ref="W5:W6"/>
    <mergeCell ref="X5:X6"/>
    <mergeCell ref="V4:AB4"/>
    <mergeCell ref="AC4:AG4"/>
    <mergeCell ref="B5:B6"/>
    <mergeCell ref="C5:C6"/>
    <mergeCell ref="D5:D6"/>
    <mergeCell ref="E5:E6"/>
    <mergeCell ref="K5:K6"/>
    <mergeCell ref="B4:L4"/>
    <mergeCell ref="M4:N4"/>
    <mergeCell ref="O4:T4"/>
    <mergeCell ref="U4:U6"/>
    <mergeCell ref="F5:F6"/>
    <mergeCell ref="G5:G6"/>
    <mergeCell ref="H5:H6"/>
    <mergeCell ref="I5:I6"/>
    <mergeCell ref="J5:J6"/>
  </mergeCells>
  <conditionalFormatting sqref="X105 X106:Y123 X124:X125 X171 X172:Y186 X187:X196 X197:Y198 X199:X203 X204:Y207 X208:X209 X210:Y215 X216:X218 X219:Y224 X225:X228 X229:Y229 X230 X231:Y242 X243:X252 X253:Y268 X269:X270 X271:Y271 X272 X273:Y273 X274:X276 X277:Y279 X280 X281:Y281 X282:X294 X295:Y297 X298:X299 X300:Y300 X301:X304 X305:Y305 X306:X316">
    <cfRule type="cellIs" dxfId="118" priority="119" operator="between">
      <formula>30</formula>
      <formula>50</formula>
    </cfRule>
    <cfRule type="cellIs" dxfId="117" priority="120" operator="between">
      <formula>0</formula>
      <formula>30</formula>
    </cfRule>
  </conditionalFormatting>
  <conditionalFormatting sqref="AE5:AF104 X5:Y104 X355:Y357 AE337:AF380">
    <cfRule type="cellIs" dxfId="116" priority="90" operator="between">
      <formula>60</formula>
      <formula>90</formula>
    </cfRule>
    <cfRule type="cellIs" dxfId="115" priority="91" operator="between">
      <formula>30</formula>
      <formula>50</formula>
    </cfRule>
    <cfRule type="cellIs" dxfId="114" priority="92" operator="between">
      <formula>0</formula>
      <formula>30</formula>
    </cfRule>
  </conditionalFormatting>
  <conditionalFormatting sqref="X106:Y123 X172:Y186 X197:Y198 X204:Y207 X210:Y215 X219:Y224 X229:Y229 X231:Y242 X253:Y268 X271:Y271 X273:Y273 X277:Y279 X281:Y281 X295:Y297 X300:Y300 X305:Y305 X105 X124:X125 X171 X187:X196 X199:X203 X208:X209 X216:X218 X225:X228 X230 X243:X252 X269:X270 X272 X274:X276 X280 X282:X294 X298:X299 X301:X304 X306:X316">
    <cfRule type="cellIs" dxfId="113" priority="118" operator="between">
      <formula>60</formula>
      <formula>90</formula>
    </cfRule>
  </conditionalFormatting>
  <conditionalFormatting sqref="X126:Y170 AE126:AF170">
    <cfRule type="cellIs" dxfId="112" priority="81" operator="between">
      <formula>60</formula>
      <formula>90</formula>
    </cfRule>
    <cfRule type="cellIs" dxfId="111" priority="82" operator="between">
      <formula>30</formula>
      <formula>50</formula>
    </cfRule>
    <cfRule type="cellIs" dxfId="110" priority="83" operator="between">
      <formula>0</formula>
      <formula>30</formula>
    </cfRule>
  </conditionalFormatting>
  <conditionalFormatting sqref="X317:Y317 X318:X319 X320:Y327 X328 X329:Y331 X332:X334 X335:Y335 X336">
    <cfRule type="cellIs" dxfId="109" priority="122" operator="between">
      <formula>30</formula>
      <formula>50</formula>
    </cfRule>
    <cfRule type="cellIs" dxfId="108" priority="123" operator="between">
      <formula>0</formula>
      <formula>30</formula>
    </cfRule>
  </conditionalFormatting>
  <conditionalFormatting sqref="X317:Y317 X320:Y327 X329:Y331 X335:Y335 X318:X319 X328 X332:X334 X336">
    <cfRule type="cellIs" dxfId="107" priority="121" operator="between">
      <formula>60</formula>
      <formula>90</formula>
    </cfRule>
  </conditionalFormatting>
  <conditionalFormatting sqref="X337:Y341 X384:Y384 X360:Y361 X364:Y365 X376:Y376 X367:Y374">
    <cfRule type="cellIs" dxfId="106" priority="72" operator="between">
      <formula>60</formula>
      <formula>90</formula>
    </cfRule>
    <cfRule type="cellIs" dxfId="105" priority="73" operator="between">
      <formula>30</formula>
      <formula>50</formula>
    </cfRule>
    <cfRule type="cellIs" dxfId="104" priority="74" operator="between">
      <formula>0</formula>
      <formula>30</formula>
    </cfRule>
  </conditionalFormatting>
  <conditionalFormatting sqref="X391:Y394">
    <cfRule type="cellIs" dxfId="103" priority="62" operator="between">
      <formula>60</formula>
      <formula>90</formula>
    </cfRule>
    <cfRule type="cellIs" dxfId="102" priority="63" operator="between">
      <formula>30</formula>
      <formula>50</formula>
    </cfRule>
    <cfRule type="cellIs" dxfId="101" priority="64" operator="between">
      <formula>0</formula>
      <formula>30</formula>
    </cfRule>
  </conditionalFormatting>
  <conditionalFormatting sqref="AF5:AF104 Y5:Y104 Y337:Y347 Y349 Y381:Y383 Y355:Y365 Y367:Y379 AF337:AF380">
    <cfRule type="containsText" dxfId="100" priority="89" operator="containsText" text="Não">
      <formula>NOT(ISERROR(SEARCH("Não",Y5)))</formula>
    </cfRule>
  </conditionalFormatting>
  <conditionalFormatting sqref="Y106:Y123 Y172:Y186 Y197:Y198 Y204:Y207 Y210:Y215 Y219:Y224 Y229 Y231:Y242 Y253:Y268 Y271 Y273 Y276:Y279 Y281 Y295:Y297 Y300 Y305 Y317 Y320:Y327 Y329:Y331 Y335">
    <cfRule type="containsText" dxfId="99" priority="117" operator="containsText" text="Não">
      <formula>NOT(ISERROR(SEARCH("Não",Y106)))</formula>
    </cfRule>
  </conditionalFormatting>
  <conditionalFormatting sqref="Y126:Y170 AF126:AF170">
    <cfRule type="containsText" dxfId="98" priority="79" operator="containsText" text="Sim">
      <formula>NOT(ISERROR(SEARCH("Sim",Y126)))</formula>
    </cfRule>
    <cfRule type="containsText" dxfId="97" priority="80" operator="containsText" text="Não">
      <formula>NOT(ISERROR(SEARCH("Não",Y126)))</formula>
    </cfRule>
  </conditionalFormatting>
  <conditionalFormatting sqref="Y276">
    <cfRule type="cellIs" dxfId="96" priority="109" operator="between">
      <formula>60</formula>
      <formula>90</formula>
    </cfRule>
    <cfRule type="cellIs" dxfId="95" priority="110" operator="between">
      <formula>30</formula>
      <formula>50</formula>
    </cfRule>
    <cfRule type="cellIs" dxfId="94" priority="111" operator="between">
      <formula>0</formula>
      <formula>30</formula>
    </cfRule>
  </conditionalFormatting>
  <conditionalFormatting sqref="Y276:Y279 Y106:Y123 Y172:Y186 Y197:Y198 Y204:Y207 Y210:Y215 Y219:Y224 Y229 Y231:Y242 Y253:Y268 Y271 Y273 Y281 Y295:Y297 Y300 Y305 Y317 Y320:Y327 Y329:Y331 Y335 Y355:Y365 AF337:AF380 Y367:Y379">
    <cfRule type="containsText" dxfId="93" priority="116" operator="containsText" text="Sim">
      <formula>NOT(ISERROR(SEARCH("Sim",Y106)))</formula>
    </cfRule>
  </conditionalFormatting>
  <conditionalFormatting sqref="AF5:AF104 Y5:Y104 Y337:Y347 Y349 Y381:Y383">
    <cfRule type="containsText" dxfId="92" priority="88" operator="containsText" text="Sim">
      <formula>NOT(ISERROR(SEARCH("Sim",Y5)))</formula>
    </cfRule>
  </conditionalFormatting>
  <conditionalFormatting sqref="Y391:Y394 Y398:Y1048576">
    <cfRule type="containsText" dxfId="91" priority="60" operator="containsText" text="Sim">
      <formula>NOT(ISERROR(SEARCH("Sim",Y391)))</formula>
    </cfRule>
    <cfRule type="containsText" dxfId="90" priority="61" operator="containsText" text="Não">
      <formula>NOT(ISERROR(SEARCH("Não",Y391)))</formula>
    </cfRule>
  </conditionalFormatting>
  <conditionalFormatting sqref="Z5:Z6">
    <cfRule type="containsText" dxfId="89" priority="93" operator="containsText" text="Sim">
      <formula>NOT(ISERROR(SEARCH("Sim",Z5)))</formula>
    </cfRule>
    <cfRule type="containsText" dxfId="88" priority="94" operator="containsText" text="Não">
      <formula>NOT(ISERROR(SEARCH("Não",Z5)))</formula>
    </cfRule>
    <cfRule type="cellIs" dxfId="87" priority="95" operator="between">
      <formula>60</formula>
      <formula>90</formula>
    </cfRule>
    <cfRule type="cellIs" dxfId="86" priority="96" operator="between">
      <formula>30</formula>
      <formula>50</formula>
    </cfRule>
    <cfRule type="cellIs" dxfId="85" priority="97" operator="between">
      <formula>0</formula>
      <formula>30</formula>
    </cfRule>
  </conditionalFormatting>
  <conditionalFormatting sqref="AE105 AE106:AF123 AE124:AE125 AE171 AE172:AF186 AE187:AE196 AE197:AF198 AE199:AE203 AE204:AF207 AE208:AE209 AE210:AF215 AE216:AE218 AE219:AF224 AE225:AE228 AE229:AF229 AE230 AE231:AF242 AE243:AE252 AE253:AF268 AE269:AE270 AE271:AF271 AE272 AE273:AF273 AE274:AE276 AE277:AF279 AE280 AE281:AF281 AE282:AE294 AE295:AF297 AE298:AE299 AE300:AF300 AE301:AE304 AE305:AF305 AE306:AE316">
    <cfRule type="cellIs" dxfId="84" priority="104" operator="between">
      <formula>30</formula>
      <formula>50</formula>
    </cfRule>
    <cfRule type="cellIs" dxfId="83" priority="105" operator="between">
      <formula>0</formula>
      <formula>30</formula>
    </cfRule>
  </conditionalFormatting>
  <conditionalFormatting sqref="AE381:AE386">
    <cfRule type="cellIs" dxfId="82" priority="69" operator="between">
      <formula>60</formula>
      <formula>90</formula>
    </cfRule>
    <cfRule type="cellIs" dxfId="81" priority="70" operator="between">
      <formula>30</formula>
      <formula>50</formula>
    </cfRule>
    <cfRule type="cellIs" dxfId="80" priority="71" operator="between">
      <formula>0</formula>
      <formula>30</formula>
    </cfRule>
  </conditionalFormatting>
  <conditionalFormatting sqref="AE106:AF123 AE172:AF186 AE197:AF198 AE204:AF207 AE210:AF215 AE219:AF224 AE229:AF229 AE231:AF242 AE253:AF268 AE271:AF271 AE273:AF273 AE277:AF279 AE281:AF281 AE295:AF297 AE300:AF300 AE305:AF305 AE105 AE124:AE125 AE171 AE187:AE196 AE199:AE203 AE208:AE209 AE216:AE218 AE225:AE228 AE230 AE243:AE252 AE269:AE270 AE272 AE274:AE276 AE280 AE282:AE294 AE298:AE299 AE301:AE304 AE306:AE316">
    <cfRule type="cellIs" dxfId="79" priority="103" operator="between">
      <formula>60</formula>
      <formula>90</formula>
    </cfRule>
  </conditionalFormatting>
  <conditionalFormatting sqref="AE317:AF317 AE318:AE319 AE320:AF327 AE328 AE329:AF331 AE332:AE334 AE335:AF335 AE336">
    <cfRule type="cellIs" dxfId="78" priority="107" operator="between">
      <formula>30</formula>
      <formula>50</formula>
    </cfRule>
    <cfRule type="cellIs" dxfId="77" priority="108" operator="between">
      <formula>0</formula>
      <formula>30</formula>
    </cfRule>
  </conditionalFormatting>
  <conditionalFormatting sqref="AE317:AF317 AE320:AF327 AE329:AF331 AE335:AF335 AE318:AE319 AE328 AE332:AE334 AE336">
    <cfRule type="cellIs" dxfId="76" priority="106" operator="between">
      <formula>60</formula>
      <formula>90</formula>
    </cfRule>
  </conditionalFormatting>
  <conditionalFormatting sqref="AE387:AF397">
    <cfRule type="cellIs" dxfId="75" priority="57" operator="between">
      <formula>60</formula>
      <formula>90</formula>
    </cfRule>
    <cfRule type="cellIs" dxfId="74" priority="58" operator="between">
      <formula>30</formula>
      <formula>50</formula>
    </cfRule>
    <cfRule type="cellIs" dxfId="73" priority="59" operator="between">
      <formula>0</formula>
      <formula>30</formula>
    </cfRule>
  </conditionalFormatting>
  <conditionalFormatting sqref="AF106:AF123 AF172:AF186 AF197:AF198 AF204:AF207 AF210:AF215 AF219:AF224 AF229 AF231:AF242 AF253:AF268 AF271 AF273 AF276:AF279 AF281 AF295:AF297 AF300 AF305 AF317 AF320:AF327 AF329:AF331 AF335">
    <cfRule type="containsText" dxfId="72" priority="102" operator="containsText" text="Não">
      <formula>NOT(ISERROR(SEARCH("Não",AF106)))</formula>
    </cfRule>
  </conditionalFormatting>
  <conditionalFormatting sqref="AF276">
    <cfRule type="cellIs" dxfId="71" priority="98" operator="between">
      <formula>60</formula>
      <formula>90</formula>
    </cfRule>
    <cfRule type="cellIs" dxfId="70" priority="99" operator="between">
      <formula>30</formula>
      <formula>50</formula>
    </cfRule>
    <cfRule type="cellIs" dxfId="69" priority="100" operator="between">
      <formula>0</formula>
      <formula>30</formula>
    </cfRule>
  </conditionalFormatting>
  <conditionalFormatting sqref="AF276:AF279 AF106:AF123 AF172:AF186 AF197:AF198 AF204:AF207 AF210:AF215 AF219:AF224 AF229 AF231:AF242 AF253:AF268 AF271 AF273 AF281 AF295:AF297 AF300 AF305 AF317 AF320:AF327 AF329:AF331 AF335">
    <cfRule type="containsText" dxfId="68" priority="101" operator="containsText" text="Sim">
      <formula>NOT(ISERROR(SEARCH("Sim",AF106)))</formula>
    </cfRule>
  </conditionalFormatting>
  <conditionalFormatting sqref="AF387:AF1048576">
    <cfRule type="containsText" dxfId="67" priority="55" operator="containsText" text="Sim">
      <formula>NOT(ISERROR(SEARCH("Sim",AF387)))</formula>
    </cfRule>
    <cfRule type="containsText" dxfId="66" priority="56" operator="containsText" text="Não">
      <formula>NOT(ISERROR(SEARCH("Não",AF387)))</formula>
    </cfRule>
  </conditionalFormatting>
  <conditionalFormatting sqref="AG5:AG6 AG8:AG11 AG20 AG22 AG24:AG28 AG31 AG38 AG41:AG42 AG48 AG50 AG52:AG60 AG63:AG65 AG67 AG76 AG78:AG79 AG81:AG84 AG172 AG233:AG235 AG237:AG242 AG276 AG355:AG359">
    <cfRule type="containsText" dxfId="65" priority="112" operator="containsText" text="Em andamento">
      <formula>NOT(ISERROR(SEARCH("Em andamento",AG5)))</formula>
    </cfRule>
    <cfRule type="containsText" dxfId="64" priority="113" operator="containsText" text="NA">
      <formula>NOT(ISERROR(SEARCH("NA",AG5)))</formula>
    </cfRule>
    <cfRule type="containsText" dxfId="63" priority="114" operator="containsText" text="EFICAZ">
      <formula>NOT(ISERROR(SEARCH("EFICAZ",AG5)))</formula>
    </cfRule>
    <cfRule type="containsText" dxfId="62" priority="115" operator="containsText" text="NÃO EFICAZ">
      <formula>NOT(ISERROR(SEARCH("NÃO EFICAZ",AG5)))</formula>
    </cfRule>
  </conditionalFormatting>
  <conditionalFormatting sqref="AG375:AG380">
    <cfRule type="containsText" dxfId="61" priority="75" operator="containsText" text="Em andamento">
      <formula>NOT(ISERROR(SEARCH("Em andamento",AG375)))</formula>
    </cfRule>
    <cfRule type="containsText" dxfId="60" priority="76" operator="containsText" text="NA">
      <formula>NOT(ISERROR(SEARCH("NA",AG375)))</formula>
    </cfRule>
    <cfRule type="containsText" dxfId="59" priority="77" operator="containsText" text="EFICAZ">
      <formula>NOT(ISERROR(SEARCH("EFICAZ",AG375)))</formula>
    </cfRule>
    <cfRule type="containsText" dxfId="58" priority="78" operator="containsText" text="NÃO EFICAZ">
      <formula>NOT(ISERROR(SEARCH("NÃO EFICAZ",AG375)))</formula>
    </cfRule>
  </conditionalFormatting>
  <conditionalFormatting sqref="AG387:AG393">
    <cfRule type="containsText" dxfId="57" priority="65" operator="containsText" text="Em andamento">
      <formula>NOT(ISERROR(SEARCH("Em andamento",AG387)))</formula>
    </cfRule>
    <cfRule type="containsText" dxfId="56" priority="66" operator="containsText" text="NA">
      <formula>NOT(ISERROR(SEARCH("NA",AG387)))</formula>
    </cfRule>
    <cfRule type="containsText" dxfId="55" priority="67" operator="containsText" text="EFICAZ">
      <formula>NOT(ISERROR(SEARCH("EFICAZ",AG387)))</formula>
    </cfRule>
    <cfRule type="containsText" dxfId="54" priority="68" operator="containsText" text="NÃO EFICAZ">
      <formula>NOT(ISERROR(SEARCH("NÃO EFICAZ",AG387)))</formula>
    </cfRule>
  </conditionalFormatting>
  <conditionalFormatting sqref="Y384">
    <cfRule type="containsText" dxfId="53" priority="54" operator="containsText" text="Não">
      <formula>NOT(ISERROR(SEARCH("Não",Y384)))</formula>
    </cfRule>
  </conditionalFormatting>
  <conditionalFormatting sqref="Y384">
    <cfRule type="containsText" dxfId="52" priority="53" operator="containsText" text="Sim">
      <formula>NOT(ISERROR(SEARCH("Sim",Y384)))</formula>
    </cfRule>
  </conditionalFormatting>
  <conditionalFormatting sqref="X349:Y349 X342:Y347">
    <cfRule type="cellIs" dxfId="51" priority="50" operator="between">
      <formula>60</formula>
      <formula>90</formula>
    </cfRule>
    <cfRule type="cellIs" dxfId="50" priority="51" operator="between">
      <formula>30</formula>
      <formula>50</formula>
    </cfRule>
    <cfRule type="cellIs" dxfId="49" priority="52" operator="between">
      <formula>0</formula>
      <formula>30</formula>
    </cfRule>
  </conditionalFormatting>
  <conditionalFormatting sqref="X362:Y363 X358:Y359">
    <cfRule type="cellIs" dxfId="48" priority="47" operator="between">
      <formula>60</formula>
      <formula>90</formula>
    </cfRule>
    <cfRule type="cellIs" dxfId="47" priority="48" operator="between">
      <formula>30</formula>
      <formula>50</formula>
    </cfRule>
    <cfRule type="cellIs" dxfId="46" priority="49" operator="between">
      <formula>0</formula>
      <formula>30</formula>
    </cfRule>
  </conditionalFormatting>
  <conditionalFormatting sqref="X375:Y375">
    <cfRule type="cellIs" dxfId="45" priority="44" operator="between">
      <formula>60</formula>
      <formula>90</formula>
    </cfRule>
    <cfRule type="cellIs" dxfId="44" priority="45" operator="between">
      <formula>30</formula>
      <formula>50</formula>
    </cfRule>
    <cfRule type="cellIs" dxfId="43" priority="46" operator="between">
      <formula>0</formula>
      <formula>30</formula>
    </cfRule>
  </conditionalFormatting>
  <conditionalFormatting sqref="X377:Y379">
    <cfRule type="cellIs" dxfId="42" priority="41" operator="between">
      <formula>60</formula>
      <formula>90</formula>
    </cfRule>
    <cfRule type="cellIs" dxfId="41" priority="42" operator="between">
      <formula>30</formula>
      <formula>50</formula>
    </cfRule>
    <cfRule type="cellIs" dxfId="40" priority="43" operator="between">
      <formula>0</formula>
      <formula>30</formula>
    </cfRule>
  </conditionalFormatting>
  <conditionalFormatting sqref="X385:Y387 X381:Y383">
    <cfRule type="cellIs" dxfId="39" priority="38" operator="between">
      <formula>60</formula>
      <formula>90</formula>
    </cfRule>
    <cfRule type="cellIs" dxfId="38" priority="39" operator="between">
      <formula>30</formula>
      <formula>50</formula>
    </cfRule>
    <cfRule type="cellIs" dxfId="37" priority="40" operator="between">
      <formula>0</formula>
      <formula>30</formula>
    </cfRule>
  </conditionalFormatting>
  <conditionalFormatting sqref="Y385:Y387">
    <cfRule type="containsText" dxfId="36" priority="37" operator="containsText" text="Não">
      <formula>NOT(ISERROR(SEARCH("Não",Y385)))</formula>
    </cfRule>
  </conditionalFormatting>
  <conditionalFormatting sqref="Y385:Y387">
    <cfRule type="containsText" dxfId="35" priority="36" operator="containsText" text="Sim">
      <formula>NOT(ISERROR(SEARCH("Sim",Y385)))</formula>
    </cfRule>
  </conditionalFormatting>
  <conditionalFormatting sqref="X396:Y397">
    <cfRule type="cellIs" dxfId="34" priority="33" operator="between">
      <formula>60</formula>
      <formula>90</formula>
    </cfRule>
    <cfRule type="cellIs" dxfId="33" priority="34" operator="between">
      <formula>30</formula>
      <formula>50</formula>
    </cfRule>
    <cfRule type="cellIs" dxfId="32" priority="35" operator="between">
      <formula>0</formula>
      <formula>30</formula>
    </cfRule>
  </conditionalFormatting>
  <conditionalFormatting sqref="Y396:Y397">
    <cfRule type="containsText" dxfId="31" priority="32" operator="containsText" text="Não">
      <formula>NOT(ISERROR(SEARCH("Não",Y396)))</formula>
    </cfRule>
  </conditionalFormatting>
  <conditionalFormatting sqref="Y396:Y397">
    <cfRule type="containsText" dxfId="30" priority="31" operator="containsText" text="Sim">
      <formula>NOT(ISERROR(SEARCH("Sim",Y396)))</formula>
    </cfRule>
  </conditionalFormatting>
  <conditionalFormatting sqref="X348:Y348">
    <cfRule type="cellIs" dxfId="29" priority="28" operator="between">
      <formula>60</formula>
      <formula>90</formula>
    </cfRule>
    <cfRule type="cellIs" dxfId="28" priority="29" operator="between">
      <formula>30</formula>
      <formula>50</formula>
    </cfRule>
    <cfRule type="cellIs" dxfId="27" priority="30" operator="between">
      <formula>0</formula>
      <formula>30</formula>
    </cfRule>
  </conditionalFormatting>
  <conditionalFormatting sqref="Y348">
    <cfRule type="containsText" dxfId="26" priority="26" operator="containsText" text="Sim">
      <formula>NOT(ISERROR(SEARCH("Sim",Y348)))</formula>
    </cfRule>
    <cfRule type="containsText" dxfId="25" priority="27" operator="containsText" text="Não">
      <formula>NOT(ISERROR(SEARCH("Não",Y348)))</formula>
    </cfRule>
  </conditionalFormatting>
  <conditionalFormatting sqref="X350:Y350">
    <cfRule type="cellIs" dxfId="24" priority="23" operator="between">
      <formula>60</formula>
      <formula>90</formula>
    </cfRule>
    <cfRule type="cellIs" dxfId="23" priority="24" operator="between">
      <formula>30</formula>
      <formula>50</formula>
    </cfRule>
    <cfRule type="cellIs" dxfId="22" priority="25" operator="between">
      <formula>0</formula>
      <formula>30</formula>
    </cfRule>
  </conditionalFormatting>
  <conditionalFormatting sqref="Y350">
    <cfRule type="containsText" dxfId="21" priority="21" operator="containsText" text="Sim">
      <formula>NOT(ISERROR(SEARCH("Sim",Y350)))</formula>
    </cfRule>
    <cfRule type="containsText" dxfId="20" priority="22" operator="containsText" text="Não">
      <formula>NOT(ISERROR(SEARCH("Não",Y350)))</formula>
    </cfRule>
  </conditionalFormatting>
  <conditionalFormatting sqref="X351:Y351">
    <cfRule type="cellIs" dxfId="19" priority="18" operator="between">
      <formula>60</formula>
      <formula>90</formula>
    </cfRule>
    <cfRule type="cellIs" dxfId="18" priority="19" operator="between">
      <formula>30</formula>
      <formula>50</formula>
    </cfRule>
    <cfRule type="cellIs" dxfId="17" priority="20" operator="between">
      <formula>0</formula>
      <formula>30</formula>
    </cfRule>
  </conditionalFormatting>
  <conditionalFormatting sqref="Y351">
    <cfRule type="containsText" dxfId="16" priority="16" operator="containsText" text="Sim">
      <formula>NOT(ISERROR(SEARCH("Sim",Y351)))</formula>
    </cfRule>
    <cfRule type="containsText" dxfId="15" priority="17" operator="containsText" text="Não">
      <formula>NOT(ISERROR(SEARCH("Não",Y351)))</formula>
    </cfRule>
  </conditionalFormatting>
  <conditionalFormatting sqref="X352:Y352">
    <cfRule type="cellIs" dxfId="14" priority="13" operator="between">
      <formula>60</formula>
      <formula>90</formula>
    </cfRule>
    <cfRule type="cellIs" dxfId="13" priority="14" operator="between">
      <formula>30</formula>
      <formula>50</formula>
    </cfRule>
    <cfRule type="cellIs" dxfId="12" priority="15" operator="between">
      <formula>0</formula>
      <formula>30</formula>
    </cfRule>
  </conditionalFormatting>
  <conditionalFormatting sqref="Y352">
    <cfRule type="containsText" dxfId="11" priority="11" operator="containsText" text="Sim">
      <formula>NOT(ISERROR(SEARCH("Sim",Y352)))</formula>
    </cfRule>
    <cfRule type="containsText" dxfId="10" priority="12" operator="containsText" text="Não">
      <formula>NOT(ISERROR(SEARCH("Não",Y352)))</formula>
    </cfRule>
  </conditionalFormatting>
  <conditionalFormatting sqref="X366:Y366 X353:Y354">
    <cfRule type="cellIs" dxfId="9" priority="8" operator="between">
      <formula>60</formula>
      <formula>90</formula>
    </cfRule>
    <cfRule type="cellIs" dxfId="8" priority="9" operator="between">
      <formula>30</formula>
      <formula>50</formula>
    </cfRule>
    <cfRule type="cellIs" dxfId="7" priority="10" operator="between">
      <formula>0</formula>
      <formula>30</formula>
    </cfRule>
  </conditionalFormatting>
  <conditionalFormatting sqref="Y366 Y353:Y354">
    <cfRule type="containsText" dxfId="6" priority="6" operator="containsText" text="Sim">
      <formula>NOT(ISERROR(SEARCH("Sim",Y353)))</formula>
    </cfRule>
    <cfRule type="containsText" dxfId="5" priority="7" operator="containsText" text="Não">
      <formula>NOT(ISERROR(SEARCH("Não",Y353)))</formula>
    </cfRule>
  </conditionalFormatting>
  <conditionalFormatting sqref="X395:Y395 X388:Y390 X380:Y380">
    <cfRule type="cellIs" dxfId="4" priority="3" operator="between">
      <formula>60</formula>
      <formula>90</formula>
    </cfRule>
    <cfRule type="cellIs" dxfId="3" priority="4" operator="between">
      <formula>30</formula>
      <formula>50</formula>
    </cfRule>
    <cfRule type="cellIs" dxfId="2" priority="5" operator="between">
      <formula>0</formula>
      <formula>30</formula>
    </cfRule>
  </conditionalFormatting>
  <conditionalFormatting sqref="Y395 Y388:Y390 Y380">
    <cfRule type="containsText" dxfId="1" priority="1" operator="containsText" text="Sim">
      <formula>NOT(ISERROR(SEARCH("Sim",Y380)))</formula>
    </cfRule>
    <cfRule type="containsText" dxfId="0" priority="2" operator="containsText" text="Não">
      <formula>NOT(ISERROR(SEARCH("Não",Y380)))</formula>
    </cfRule>
  </conditionalFormatting>
  <dataValidations count="1">
    <dataValidation type="list" allowBlank="1" showInputMessage="1" showErrorMessage="1" sqref="I234:I242 C241 C234:C236 G234:G241 K234:L242 I387:I390 L387:L390 K387:K389" xr:uid="{BE274A4A-E4EF-4595-AC3B-6D8C2F94EE7E}">
      <formula1>#REF!</formula1>
    </dataValidation>
  </dataValidations>
  <pageMargins left="0.511811024" right="0.511811024" top="0.78740157499999996" bottom="0.78740157499999996" header="0.31496062000000002" footer="0.31496062000000002"/>
  <pageSetup paperSize="9"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D71748E-107C-47A8-9163-72821DF86C8D}">
          <x14:formula1>
            <xm:f>'/Users/mac/Dropbox/Mac/Desktop/C:\Users\iagoo\OneDrive\Documentos\Pasta Ambiente\TCE\[Copia em revisão Planilha de Gestao de Ativos-para correção.xlsx]Classificações'!#REF!</xm:f>
          </x14:formula1>
          <xm:sqref>V208:W209 C208:C210 G208:G209 AC208:AD209 I208:I210 K208:L210</xm:sqref>
        </x14:dataValidation>
        <x14:dataValidation type="list" allowBlank="1" showInputMessage="1" showErrorMessage="1" xr:uid="{2E36DABB-BECF-4581-AE23-030029C713CB}">
          <x14:formula1>
            <xm:f>'C:\Users\fbsantos\Downloads\[Planilha de Gestão de Ativos Revisada Maria Cristina.xlsx]Classificações'!#REF!</xm:f>
          </x14:formula1>
          <xm:sqref>V145:W155 V24:W31 V207:W207 V215:W224 V85:W85 V59:W60 V229:W229 V231:W251 AC145:AD155 AC24:AD31 AC207:AD207 AC215:AD224 AC85:AD85 AC59:AD60 AC229:AD229 AC231:AD251 AC356:AD359 AC387:AD393 V7:W22 AC7:AD22 V369:W369 AC369:AD369 V356:W356 AC371:AD372 V391:W393 G230:G233 K253:L268 G243:G251 G221:G228 K243:L251 G216:G219 I253:I268 I211:I233 I243:I251 K211:L233 K394:L397 I394:I397 Y204:Y207 Y253:Y268 Y295:Y297 Y61:Y64 Y231:Y242 Y172:Y186 Y197:Y198 Y210:Y215 Y219:Y224 Y229 Y74:Y88 Y93:Y97 Y99:Y100 Y102:Y104 Y106:Y123 AF204:AF207 AF253:AF268 AF295:AF297 AF61:AF64 AF231:AF242 AF172:AF186 AF197:AF198 AF210:AF215 AF219:AF224 AF229 AF74:AF88 AF93:AF97 AF99:AF100 AF102:AF104 AF106:AF123 AF394:AF397 Y7:Y31 AF7:AF31 Y126:Y168 AF126:AF168 Y350:Y354 AF374 AF387:AF390 Y380 Y388:Y390 Y348 Y365:Y370 Y394:Y395 Y356 AF355:AF372 C243:C251 C211:C233 C253:C268 C394 C396:C397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781B5-C23A-4BEA-9C0F-9DB4E4E3ABFA}">
  <sheetPr>
    <tabColor rgb="FFFFC000"/>
  </sheetPr>
  <dimension ref="A1"/>
  <sheetViews>
    <sheetView topLeftCell="A28" zoomScale="110" zoomScaleNormal="110" workbookViewId="0"/>
  </sheetViews>
  <sheetFormatPr defaultRowHeight="15"/>
  <cols>
    <col min="1" max="16384" width="9.140625" style="1"/>
  </cols>
  <sheetData>
    <row r="1" ht="15.75" customHeight="1"/>
  </sheetData>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3B181-E6F9-497B-86C9-B0660FB83B4E}">
  <dimension ref="B1:H88"/>
  <sheetViews>
    <sheetView showGridLines="0" topLeftCell="A16" zoomScale="70" zoomScaleNormal="70" workbookViewId="0">
      <selection activeCell="B33" sqref="B33"/>
    </sheetView>
  </sheetViews>
  <sheetFormatPr defaultColWidth="8.85546875" defaultRowHeight="15"/>
  <cols>
    <col min="2" max="2" width="78.85546875" customWidth="1"/>
    <col min="3" max="3" width="5.140625" customWidth="1"/>
    <col min="4" max="4" width="38.85546875" bestFit="1" customWidth="1"/>
    <col min="5" max="5" width="45.42578125" customWidth="1"/>
    <col min="6" max="6" width="59.140625" style="37" customWidth="1"/>
    <col min="7" max="7" width="65.28515625" style="37" customWidth="1"/>
    <col min="8" max="8" width="67.85546875" style="37" customWidth="1"/>
  </cols>
  <sheetData>
    <row r="1" spans="2:8" ht="15.75" thickBot="1"/>
    <row r="2" spans="2:8" ht="79.5" thickBot="1">
      <c r="B2" s="38" t="s">
        <v>696</v>
      </c>
      <c r="D2" s="39" t="s">
        <v>697</v>
      </c>
      <c r="E2" s="38" t="s">
        <v>696</v>
      </c>
      <c r="F2" s="40" t="s">
        <v>698</v>
      </c>
      <c r="G2" s="38" t="s">
        <v>699</v>
      </c>
      <c r="H2" s="41" t="s">
        <v>700</v>
      </c>
    </row>
    <row r="3" spans="2:8" ht="18" customHeight="1">
      <c r="B3" s="42" t="s">
        <v>701</v>
      </c>
      <c r="D3" s="43" t="s">
        <v>34</v>
      </c>
      <c r="E3" s="44" t="s">
        <v>33</v>
      </c>
      <c r="F3" s="45" t="s">
        <v>702</v>
      </c>
      <c r="G3" s="46" t="s">
        <v>703</v>
      </c>
      <c r="H3" s="47" t="s">
        <v>704</v>
      </c>
    </row>
    <row r="4" spans="2:8" ht="18.75">
      <c r="B4" s="48" t="s">
        <v>705</v>
      </c>
      <c r="D4" s="49" t="s">
        <v>34</v>
      </c>
      <c r="E4" s="48" t="s">
        <v>33</v>
      </c>
      <c r="F4" s="50" t="s">
        <v>706</v>
      </c>
      <c r="G4" s="51" t="s">
        <v>180</v>
      </c>
      <c r="H4" s="52" t="s">
        <v>180</v>
      </c>
    </row>
    <row r="5" spans="2:8" ht="18.75">
      <c r="B5" s="48" t="s">
        <v>51</v>
      </c>
      <c r="D5" s="49" t="s">
        <v>34</v>
      </c>
      <c r="E5" s="48" t="s">
        <v>51</v>
      </c>
      <c r="F5" s="50" t="s">
        <v>53</v>
      </c>
      <c r="G5" s="53" t="s">
        <v>707</v>
      </c>
      <c r="H5" s="54" t="s">
        <v>51</v>
      </c>
    </row>
    <row r="6" spans="2:8" ht="18" customHeight="1">
      <c r="B6" s="48" t="s">
        <v>708</v>
      </c>
      <c r="D6" s="49" t="s">
        <v>34</v>
      </c>
      <c r="E6" s="48" t="s">
        <v>51</v>
      </c>
      <c r="F6" s="50" t="s">
        <v>53</v>
      </c>
      <c r="G6" s="53" t="s">
        <v>709</v>
      </c>
      <c r="H6" s="54" t="s">
        <v>710</v>
      </c>
    </row>
    <row r="7" spans="2:8" ht="18.75">
      <c r="B7" s="48" t="s">
        <v>711</v>
      </c>
      <c r="D7" s="49" t="s">
        <v>34</v>
      </c>
      <c r="E7" s="48" t="s">
        <v>33</v>
      </c>
      <c r="F7" s="50" t="s">
        <v>712</v>
      </c>
      <c r="G7" s="51" t="s">
        <v>180</v>
      </c>
      <c r="H7" s="52" t="s">
        <v>180</v>
      </c>
    </row>
    <row r="8" spans="2:8" ht="18.75">
      <c r="B8" s="48" t="s">
        <v>713</v>
      </c>
      <c r="D8" s="49" t="s">
        <v>34</v>
      </c>
      <c r="E8" s="48" t="s">
        <v>33</v>
      </c>
      <c r="F8" s="50" t="s">
        <v>714</v>
      </c>
      <c r="G8" s="51" t="s">
        <v>180</v>
      </c>
      <c r="H8" s="52" t="s">
        <v>180</v>
      </c>
    </row>
    <row r="9" spans="2:8" ht="19.5" customHeight="1">
      <c r="B9" s="48" t="s">
        <v>715</v>
      </c>
      <c r="D9" s="49" t="s">
        <v>34</v>
      </c>
      <c r="E9" s="48" t="s">
        <v>33</v>
      </c>
      <c r="F9" s="50" t="s">
        <v>716</v>
      </c>
      <c r="G9" s="51" t="s">
        <v>180</v>
      </c>
      <c r="H9" s="52" t="s">
        <v>180</v>
      </c>
    </row>
    <row r="10" spans="2:8" ht="18" customHeight="1" thickBot="1">
      <c r="B10" s="55" t="s">
        <v>717</v>
      </c>
      <c r="D10" s="49" t="s">
        <v>34</v>
      </c>
      <c r="E10" s="48" t="s">
        <v>206</v>
      </c>
      <c r="F10" s="50" t="s">
        <v>718</v>
      </c>
      <c r="G10" s="51" t="s">
        <v>180</v>
      </c>
      <c r="H10" s="52" t="s">
        <v>180</v>
      </c>
    </row>
    <row r="11" spans="2:8" ht="17.25" customHeight="1">
      <c r="B11" s="56"/>
      <c r="C11" s="57"/>
      <c r="D11" s="49" t="s">
        <v>34</v>
      </c>
      <c r="E11" s="48" t="s">
        <v>33</v>
      </c>
      <c r="F11" s="50" t="s">
        <v>90</v>
      </c>
      <c r="G11" s="53" t="s">
        <v>719</v>
      </c>
      <c r="H11" s="52" t="s">
        <v>720</v>
      </c>
    </row>
    <row r="12" spans="2:8" ht="18.75" customHeight="1" thickBot="1">
      <c r="C12" s="57"/>
      <c r="D12" s="49" t="s">
        <v>34</v>
      </c>
      <c r="E12" s="48" t="s">
        <v>33</v>
      </c>
      <c r="F12" s="50" t="s">
        <v>102</v>
      </c>
      <c r="G12" s="53" t="s">
        <v>721</v>
      </c>
      <c r="H12" s="52" t="s">
        <v>722</v>
      </c>
    </row>
    <row r="13" spans="2:8" ht="38.25" thickBot="1">
      <c r="B13" s="58" t="s">
        <v>723</v>
      </c>
      <c r="C13" s="57"/>
      <c r="D13" s="49" t="s">
        <v>34</v>
      </c>
      <c r="E13" s="48" t="s">
        <v>33</v>
      </c>
      <c r="F13" s="50" t="s">
        <v>102</v>
      </c>
      <c r="G13" s="53" t="s">
        <v>724</v>
      </c>
      <c r="H13" s="52" t="s">
        <v>722</v>
      </c>
    </row>
    <row r="14" spans="2:8" ht="18" customHeight="1">
      <c r="B14" s="59" t="s">
        <v>30</v>
      </c>
      <c r="C14" s="57"/>
      <c r="D14" s="49" t="s">
        <v>34</v>
      </c>
      <c r="E14" s="48" t="s">
        <v>33</v>
      </c>
      <c r="F14" s="50" t="s">
        <v>102</v>
      </c>
      <c r="G14" s="53" t="s">
        <v>725</v>
      </c>
      <c r="H14" s="52" t="s">
        <v>726</v>
      </c>
    </row>
    <row r="15" spans="2:8" ht="18" customHeight="1">
      <c r="B15" s="60" t="s">
        <v>187</v>
      </c>
      <c r="C15" s="57"/>
      <c r="D15" s="49" t="s">
        <v>34</v>
      </c>
      <c r="E15" s="48" t="s">
        <v>33</v>
      </c>
      <c r="F15" s="50" t="s">
        <v>120</v>
      </c>
      <c r="G15" s="53" t="s">
        <v>727</v>
      </c>
      <c r="H15" s="52" t="s">
        <v>728</v>
      </c>
    </row>
    <row r="16" spans="2:8" ht="19.5" customHeight="1">
      <c r="B16" s="60" t="s">
        <v>61</v>
      </c>
      <c r="C16" s="57"/>
      <c r="D16" s="49" t="s">
        <v>34</v>
      </c>
      <c r="E16" s="48" t="s">
        <v>33</v>
      </c>
      <c r="F16" s="50" t="s">
        <v>729</v>
      </c>
      <c r="G16" s="53" t="s">
        <v>730</v>
      </c>
      <c r="H16" s="52" t="s">
        <v>704</v>
      </c>
    </row>
    <row r="17" spans="2:8" ht="20.25" customHeight="1" thickBot="1">
      <c r="B17" s="61" t="s">
        <v>731</v>
      </c>
      <c r="C17" s="57"/>
      <c r="D17" s="49" t="s">
        <v>34</v>
      </c>
      <c r="E17" s="48" t="s">
        <v>33</v>
      </c>
      <c r="F17" s="50" t="s">
        <v>152</v>
      </c>
      <c r="G17" s="53" t="s">
        <v>732</v>
      </c>
      <c r="H17" s="52" t="s">
        <v>733</v>
      </c>
    </row>
    <row r="18" spans="2:8" ht="18.75" customHeight="1" thickBot="1">
      <c r="B18" s="56"/>
      <c r="C18" s="57"/>
      <c r="D18" s="49" t="s">
        <v>34</v>
      </c>
      <c r="E18" s="48" t="s">
        <v>33</v>
      </c>
      <c r="F18" s="50" t="s">
        <v>152</v>
      </c>
      <c r="G18" s="53" t="s">
        <v>734</v>
      </c>
      <c r="H18" s="52" t="s">
        <v>733</v>
      </c>
    </row>
    <row r="19" spans="2:8" ht="53.25" thickBot="1">
      <c r="B19" s="62" t="s">
        <v>735</v>
      </c>
      <c r="C19" s="57"/>
      <c r="D19" s="49" t="s">
        <v>34</v>
      </c>
      <c r="E19" s="48" t="s">
        <v>33</v>
      </c>
      <c r="F19" s="50" t="s">
        <v>152</v>
      </c>
      <c r="G19" s="53" t="s">
        <v>736</v>
      </c>
      <c r="H19" s="52" t="s">
        <v>737</v>
      </c>
    </row>
    <row r="20" spans="2:8" ht="18.75">
      <c r="B20" s="42" t="s">
        <v>738</v>
      </c>
      <c r="C20" s="57"/>
      <c r="D20" s="49" t="s">
        <v>34</v>
      </c>
      <c r="E20" s="48" t="s">
        <v>33</v>
      </c>
      <c r="F20" s="50" t="s">
        <v>174</v>
      </c>
      <c r="G20" s="51" t="s">
        <v>739</v>
      </c>
      <c r="H20" s="52" t="s">
        <v>740</v>
      </c>
    </row>
    <row r="21" spans="2:8" ht="18.75" customHeight="1">
      <c r="B21" s="48" t="s">
        <v>741</v>
      </c>
      <c r="C21" s="57"/>
      <c r="D21" s="49" t="s">
        <v>34</v>
      </c>
      <c r="E21" s="48" t="s">
        <v>33</v>
      </c>
      <c r="F21" s="50" t="s">
        <v>182</v>
      </c>
      <c r="G21" s="51" t="s">
        <v>742</v>
      </c>
      <c r="H21" s="52" t="s">
        <v>180</v>
      </c>
    </row>
    <row r="22" spans="2:8" ht="19.5" thickBot="1">
      <c r="B22" s="55" t="s">
        <v>743</v>
      </c>
      <c r="D22" s="49" t="s">
        <v>34</v>
      </c>
      <c r="E22" s="48" t="s">
        <v>33</v>
      </c>
      <c r="F22" s="50" t="s">
        <v>744</v>
      </c>
      <c r="G22" s="51" t="s">
        <v>180</v>
      </c>
      <c r="H22" s="52" t="s">
        <v>180</v>
      </c>
    </row>
    <row r="23" spans="2:8" ht="19.5" thickBot="1">
      <c r="B23" s="57"/>
      <c r="D23" s="49" t="s">
        <v>34</v>
      </c>
      <c r="E23" s="48" t="s">
        <v>33</v>
      </c>
      <c r="F23" s="50" t="s">
        <v>745</v>
      </c>
      <c r="G23" s="51" t="s">
        <v>180</v>
      </c>
      <c r="H23" s="52" t="s">
        <v>180</v>
      </c>
    </row>
    <row r="24" spans="2:8" ht="38.25" thickBot="1">
      <c r="B24" s="58" t="s">
        <v>746</v>
      </c>
      <c r="D24" s="49" t="s">
        <v>34</v>
      </c>
      <c r="E24" s="48" t="s">
        <v>33</v>
      </c>
      <c r="F24" s="50" t="s">
        <v>747</v>
      </c>
      <c r="G24" s="51" t="s">
        <v>180</v>
      </c>
      <c r="H24" s="52" t="s">
        <v>180</v>
      </c>
    </row>
    <row r="25" spans="2:8" ht="18.75">
      <c r="B25" s="63" t="s">
        <v>235</v>
      </c>
      <c r="D25" s="49" t="s">
        <v>34</v>
      </c>
      <c r="E25" s="48" t="s">
        <v>166</v>
      </c>
      <c r="F25" s="50" t="s">
        <v>748</v>
      </c>
      <c r="G25" s="51" t="s">
        <v>180</v>
      </c>
      <c r="H25" s="52" t="s">
        <v>180</v>
      </c>
    </row>
    <row r="26" spans="2:8" ht="20.25" customHeight="1" thickBot="1">
      <c r="B26" s="64" t="s">
        <v>41</v>
      </c>
      <c r="D26" s="49" t="s">
        <v>34</v>
      </c>
      <c r="E26" s="48" t="s">
        <v>749</v>
      </c>
      <c r="F26" s="50" t="s">
        <v>750</v>
      </c>
      <c r="G26" s="51" t="s">
        <v>180</v>
      </c>
      <c r="H26" s="52" t="s">
        <v>180</v>
      </c>
    </row>
    <row r="27" spans="2:8" ht="19.5" thickBot="1">
      <c r="B27" s="57"/>
      <c r="D27" s="49" t="s">
        <v>192</v>
      </c>
      <c r="E27" s="48" t="s">
        <v>191</v>
      </c>
      <c r="F27" s="50" t="s">
        <v>751</v>
      </c>
      <c r="G27" s="51" t="s">
        <v>180</v>
      </c>
      <c r="H27" s="52" t="s">
        <v>180</v>
      </c>
    </row>
    <row r="28" spans="2:8" ht="38.25" thickBot="1">
      <c r="B28" s="58" t="s">
        <v>752</v>
      </c>
      <c r="D28" s="49" t="s">
        <v>192</v>
      </c>
      <c r="E28" s="48" t="s">
        <v>191</v>
      </c>
      <c r="F28" s="50" t="s">
        <v>189</v>
      </c>
      <c r="G28" s="53" t="s">
        <v>753</v>
      </c>
      <c r="H28" s="52" t="s">
        <v>185</v>
      </c>
    </row>
    <row r="29" spans="2:8" ht="22.5" customHeight="1">
      <c r="B29" s="65" t="s">
        <v>47</v>
      </c>
      <c r="D29" s="49" t="s">
        <v>192</v>
      </c>
      <c r="E29" s="48" t="s">
        <v>191</v>
      </c>
      <c r="F29" s="50" t="s">
        <v>189</v>
      </c>
      <c r="G29" s="53" t="s">
        <v>754</v>
      </c>
      <c r="H29" s="52" t="s">
        <v>185</v>
      </c>
    </row>
    <row r="30" spans="2:8" ht="18.75">
      <c r="B30" s="48" t="s">
        <v>27</v>
      </c>
      <c r="D30" s="49" t="s">
        <v>192</v>
      </c>
      <c r="E30" s="48" t="s">
        <v>191</v>
      </c>
      <c r="F30" s="50" t="s">
        <v>189</v>
      </c>
      <c r="G30" s="51" t="s">
        <v>755</v>
      </c>
      <c r="H30" s="52" t="s">
        <v>185</v>
      </c>
    </row>
    <row r="31" spans="2:8" ht="18" customHeight="1">
      <c r="B31" s="48" t="s">
        <v>756</v>
      </c>
      <c r="D31" s="49" t="s">
        <v>192</v>
      </c>
      <c r="E31" s="48" t="s">
        <v>206</v>
      </c>
      <c r="F31" s="50" t="s">
        <v>209</v>
      </c>
      <c r="G31" s="53" t="s">
        <v>757</v>
      </c>
      <c r="H31" s="52" t="s">
        <v>206</v>
      </c>
    </row>
    <row r="32" spans="2:8" ht="19.5" customHeight="1">
      <c r="B32" s="48" t="s">
        <v>439</v>
      </c>
      <c r="D32" s="49" t="s">
        <v>192</v>
      </c>
      <c r="E32" s="48" t="s">
        <v>206</v>
      </c>
      <c r="F32" s="50" t="s">
        <v>209</v>
      </c>
      <c r="G32" s="53" t="s">
        <v>758</v>
      </c>
      <c r="H32" s="52" t="s">
        <v>206</v>
      </c>
    </row>
    <row r="33" spans="2:8" ht="18.75">
      <c r="B33" s="48" t="s">
        <v>104</v>
      </c>
      <c r="D33" s="49" t="s">
        <v>192</v>
      </c>
      <c r="E33" s="48" t="s">
        <v>191</v>
      </c>
      <c r="F33" s="50" t="s">
        <v>230</v>
      </c>
      <c r="G33" s="53" t="s">
        <v>759</v>
      </c>
      <c r="H33" s="52" t="s">
        <v>185</v>
      </c>
    </row>
    <row r="34" spans="2:8" ht="19.5" thickBot="1">
      <c r="B34" s="55" t="s">
        <v>482</v>
      </c>
      <c r="D34" s="49" t="s">
        <v>192</v>
      </c>
      <c r="E34" s="48" t="s">
        <v>191</v>
      </c>
      <c r="F34" s="50" t="s">
        <v>248</v>
      </c>
      <c r="G34" s="53" t="s">
        <v>760</v>
      </c>
      <c r="H34" s="52" t="s">
        <v>185</v>
      </c>
    </row>
    <row r="35" spans="2:8" ht="19.5" thickBot="1">
      <c r="D35" s="49" t="s">
        <v>192</v>
      </c>
      <c r="E35" s="48" t="s">
        <v>191</v>
      </c>
      <c r="F35" s="50" t="s">
        <v>248</v>
      </c>
      <c r="G35" s="53" t="s">
        <v>761</v>
      </c>
      <c r="H35" s="52" t="s">
        <v>185</v>
      </c>
    </row>
    <row r="36" spans="2:8" ht="53.25" thickBot="1">
      <c r="B36" s="38" t="s">
        <v>762</v>
      </c>
      <c r="D36" s="49" t="s">
        <v>192</v>
      </c>
      <c r="E36" s="48" t="s">
        <v>191</v>
      </c>
      <c r="F36" s="50" t="s">
        <v>266</v>
      </c>
      <c r="G36" s="53" t="s">
        <v>763</v>
      </c>
      <c r="H36" s="52" t="s">
        <v>764</v>
      </c>
    </row>
    <row r="37" spans="2:8" ht="21" customHeight="1">
      <c r="B37" s="66">
        <v>3</v>
      </c>
      <c r="D37" s="49" t="s">
        <v>192</v>
      </c>
      <c r="E37" s="48" t="s">
        <v>191</v>
      </c>
      <c r="F37" s="50" t="s">
        <v>266</v>
      </c>
      <c r="G37" s="53" t="s">
        <v>765</v>
      </c>
      <c r="H37" s="52" t="s">
        <v>280</v>
      </c>
    </row>
    <row r="38" spans="2:8" ht="18" customHeight="1">
      <c r="B38" s="67">
        <v>5</v>
      </c>
      <c r="D38" s="49" t="s">
        <v>192</v>
      </c>
      <c r="E38" s="48" t="s">
        <v>191</v>
      </c>
      <c r="F38" s="50" t="s">
        <v>266</v>
      </c>
      <c r="G38" s="53" t="s">
        <v>766</v>
      </c>
      <c r="H38" s="52" t="s">
        <v>280</v>
      </c>
    </row>
    <row r="39" spans="2:8" ht="18" customHeight="1">
      <c r="B39" s="67">
        <v>7</v>
      </c>
      <c r="D39" s="49" t="s">
        <v>192</v>
      </c>
      <c r="E39" s="48" t="s">
        <v>191</v>
      </c>
      <c r="F39" s="50" t="s">
        <v>266</v>
      </c>
      <c r="G39" s="53" t="s">
        <v>767</v>
      </c>
      <c r="H39" s="52" t="s">
        <v>280</v>
      </c>
    </row>
    <row r="40" spans="2:8" ht="19.5" thickBot="1">
      <c r="B40" s="68">
        <v>9</v>
      </c>
      <c r="D40" s="49" t="s">
        <v>192</v>
      </c>
      <c r="E40" s="48" t="s">
        <v>191</v>
      </c>
      <c r="F40" s="50" t="s">
        <v>768</v>
      </c>
      <c r="G40" s="53" t="s">
        <v>769</v>
      </c>
      <c r="H40" s="52" t="s">
        <v>280</v>
      </c>
    </row>
    <row r="41" spans="2:8" ht="19.5" thickBot="1">
      <c r="D41" s="49" t="s">
        <v>192</v>
      </c>
      <c r="E41" s="48" t="s">
        <v>191</v>
      </c>
      <c r="F41" s="50" t="s">
        <v>768</v>
      </c>
      <c r="G41" s="53" t="s">
        <v>770</v>
      </c>
      <c r="H41" s="52" t="s">
        <v>280</v>
      </c>
    </row>
    <row r="42" spans="2:8" ht="27" thickBot="1">
      <c r="B42" s="58" t="s">
        <v>771</v>
      </c>
      <c r="D42" s="49" t="s">
        <v>192</v>
      </c>
      <c r="E42" s="48" t="s">
        <v>191</v>
      </c>
      <c r="F42" s="50" t="s">
        <v>768</v>
      </c>
      <c r="G42" s="53" t="s">
        <v>772</v>
      </c>
      <c r="H42" s="52" t="s">
        <v>280</v>
      </c>
    </row>
    <row r="43" spans="2:8" ht="19.5" customHeight="1">
      <c r="B43" s="42" t="s">
        <v>34</v>
      </c>
      <c r="D43" s="49" t="s">
        <v>192</v>
      </c>
      <c r="E43" s="48" t="s">
        <v>191</v>
      </c>
      <c r="F43" s="50" t="s">
        <v>768</v>
      </c>
      <c r="G43" s="53" t="s">
        <v>773</v>
      </c>
      <c r="H43" s="52" t="s">
        <v>774</v>
      </c>
    </row>
    <row r="44" spans="2:8" ht="19.5" customHeight="1">
      <c r="B44" s="48" t="s">
        <v>192</v>
      </c>
      <c r="D44" s="49" t="s">
        <v>192</v>
      </c>
      <c r="E44" s="48" t="s">
        <v>191</v>
      </c>
      <c r="F44" s="50" t="s">
        <v>768</v>
      </c>
      <c r="G44" s="53" t="s">
        <v>775</v>
      </c>
      <c r="H44" s="52" t="s">
        <v>280</v>
      </c>
    </row>
    <row r="45" spans="2:8" ht="19.5" thickBot="1">
      <c r="B45" s="55" t="s">
        <v>462</v>
      </c>
      <c r="D45" s="49" t="s">
        <v>192</v>
      </c>
      <c r="E45" s="48" t="s">
        <v>191</v>
      </c>
      <c r="F45" s="50" t="s">
        <v>768</v>
      </c>
      <c r="G45" s="53" t="s">
        <v>776</v>
      </c>
      <c r="H45" s="52" t="s">
        <v>777</v>
      </c>
    </row>
    <row r="46" spans="2:8" ht="17.25" customHeight="1">
      <c r="D46" s="49" t="s">
        <v>192</v>
      </c>
      <c r="E46" s="48" t="s">
        <v>191</v>
      </c>
      <c r="F46" s="50" t="s">
        <v>355</v>
      </c>
      <c r="G46" s="53" t="s">
        <v>778</v>
      </c>
      <c r="H46" s="52" t="s">
        <v>779</v>
      </c>
    </row>
    <row r="47" spans="2:8" ht="18" customHeight="1">
      <c r="D47" s="49" t="s">
        <v>192</v>
      </c>
      <c r="E47" s="48" t="s">
        <v>191</v>
      </c>
      <c r="F47" s="50" t="s">
        <v>355</v>
      </c>
      <c r="G47" s="53" t="s">
        <v>780</v>
      </c>
      <c r="H47" s="52" t="s">
        <v>360</v>
      </c>
    </row>
    <row r="48" spans="2:8" ht="18.75">
      <c r="D48" s="49" t="s">
        <v>192</v>
      </c>
      <c r="E48" s="48" t="s">
        <v>191</v>
      </c>
      <c r="F48" s="50" t="s">
        <v>390</v>
      </c>
      <c r="G48" s="53" t="s">
        <v>781</v>
      </c>
      <c r="H48" s="52" t="s">
        <v>777</v>
      </c>
    </row>
    <row r="49" spans="3:8" ht="17.25" customHeight="1">
      <c r="C49" s="57"/>
      <c r="D49" s="49" t="s">
        <v>192</v>
      </c>
      <c r="E49" s="48" t="s">
        <v>191</v>
      </c>
      <c r="F49" s="50" t="s">
        <v>300</v>
      </c>
      <c r="G49" s="53" t="s">
        <v>782</v>
      </c>
      <c r="H49" s="52" t="s">
        <v>191</v>
      </c>
    </row>
    <row r="50" spans="3:8" ht="15.75" customHeight="1">
      <c r="D50" s="49" t="s">
        <v>192</v>
      </c>
      <c r="E50" s="48" t="s">
        <v>191</v>
      </c>
      <c r="F50" s="50" t="s">
        <v>300</v>
      </c>
      <c r="G50" s="53" t="s">
        <v>783</v>
      </c>
      <c r="H50" s="52" t="s">
        <v>191</v>
      </c>
    </row>
    <row r="51" spans="3:8" ht="18.75">
      <c r="D51" s="49" t="s">
        <v>192</v>
      </c>
      <c r="E51" s="48" t="s">
        <v>191</v>
      </c>
      <c r="F51" s="50" t="s">
        <v>300</v>
      </c>
      <c r="G51" s="53" t="s">
        <v>784</v>
      </c>
      <c r="H51" s="52" t="s">
        <v>280</v>
      </c>
    </row>
    <row r="52" spans="3:8" ht="18.75">
      <c r="D52" s="49" t="s">
        <v>192</v>
      </c>
      <c r="E52" s="48" t="s">
        <v>191</v>
      </c>
      <c r="F52" s="50" t="s">
        <v>401</v>
      </c>
      <c r="G52" s="53" t="s">
        <v>785</v>
      </c>
      <c r="H52" s="52" t="s">
        <v>280</v>
      </c>
    </row>
    <row r="53" spans="3:8" ht="18.75">
      <c r="D53" s="49" t="s">
        <v>192</v>
      </c>
      <c r="E53" s="48" t="s">
        <v>191</v>
      </c>
      <c r="F53" s="50" t="s">
        <v>401</v>
      </c>
      <c r="G53" s="53" t="s">
        <v>786</v>
      </c>
      <c r="H53" s="52" t="s">
        <v>405</v>
      </c>
    </row>
    <row r="54" spans="3:8" ht="18.75">
      <c r="D54" s="49" t="s">
        <v>192</v>
      </c>
      <c r="E54" s="48" t="s">
        <v>191</v>
      </c>
      <c r="F54" s="50" t="s">
        <v>401</v>
      </c>
      <c r="G54" s="53" t="s">
        <v>787</v>
      </c>
      <c r="H54" s="52" t="s">
        <v>405</v>
      </c>
    </row>
    <row r="55" spans="3:8" ht="18.75">
      <c r="D55" s="49" t="s">
        <v>192</v>
      </c>
      <c r="E55" s="48" t="s">
        <v>191</v>
      </c>
      <c r="F55" s="50" t="s">
        <v>401</v>
      </c>
      <c r="G55" s="53" t="s">
        <v>788</v>
      </c>
      <c r="H55" s="52" t="s">
        <v>405</v>
      </c>
    </row>
    <row r="56" spans="3:8" ht="17.25" customHeight="1">
      <c r="D56" s="49" t="s">
        <v>192</v>
      </c>
      <c r="E56" s="48" t="s">
        <v>191</v>
      </c>
      <c r="F56" s="50" t="s">
        <v>789</v>
      </c>
      <c r="G56" s="53" t="s">
        <v>790</v>
      </c>
      <c r="H56" s="52" t="s">
        <v>791</v>
      </c>
    </row>
    <row r="57" spans="3:8" ht="15.75" customHeight="1">
      <c r="D57" s="49" t="s">
        <v>192</v>
      </c>
      <c r="E57" s="48" t="s">
        <v>191</v>
      </c>
      <c r="F57" s="50" t="s">
        <v>789</v>
      </c>
      <c r="G57" s="53" t="s">
        <v>792</v>
      </c>
      <c r="H57" s="52" t="s">
        <v>791</v>
      </c>
    </row>
    <row r="58" spans="3:8" ht="15.75" customHeight="1">
      <c r="D58" s="49" t="s">
        <v>192</v>
      </c>
      <c r="E58" s="48" t="s">
        <v>33</v>
      </c>
      <c r="F58" s="50" t="s">
        <v>789</v>
      </c>
      <c r="G58" s="69" t="s">
        <v>793</v>
      </c>
      <c r="H58" s="52" t="s">
        <v>791</v>
      </c>
    </row>
    <row r="59" spans="3:8" ht="18.75">
      <c r="D59" s="49" t="s">
        <v>192</v>
      </c>
      <c r="E59" s="48" t="s">
        <v>794</v>
      </c>
      <c r="F59" s="50" t="s">
        <v>434</v>
      </c>
      <c r="G59" s="53" t="s">
        <v>795</v>
      </c>
      <c r="H59" s="52" t="s">
        <v>796</v>
      </c>
    </row>
    <row r="60" spans="3:8" ht="18.75">
      <c r="D60" s="49" t="s">
        <v>192</v>
      </c>
      <c r="E60" s="48" t="s">
        <v>794</v>
      </c>
      <c r="F60" s="50" t="s">
        <v>434</v>
      </c>
      <c r="G60" s="53" t="s">
        <v>797</v>
      </c>
      <c r="H60" s="52" t="s">
        <v>440</v>
      </c>
    </row>
    <row r="61" spans="3:8" ht="18.75">
      <c r="D61" s="49" t="s">
        <v>192</v>
      </c>
      <c r="E61" s="48" t="s">
        <v>794</v>
      </c>
      <c r="F61" s="50" t="s">
        <v>434</v>
      </c>
      <c r="G61" s="53" t="s">
        <v>798</v>
      </c>
      <c r="H61" s="52" t="s">
        <v>796</v>
      </c>
    </row>
    <row r="62" spans="3:8" ht="18.75">
      <c r="D62" s="49" t="s">
        <v>192</v>
      </c>
      <c r="E62" s="48" t="s">
        <v>794</v>
      </c>
      <c r="F62" s="50" t="s">
        <v>434</v>
      </c>
      <c r="G62" s="53" t="s">
        <v>799</v>
      </c>
      <c r="H62" s="52" t="s">
        <v>440</v>
      </c>
    </row>
    <row r="63" spans="3:8" ht="18.75">
      <c r="D63" s="49" t="s">
        <v>192</v>
      </c>
      <c r="E63" s="48" t="s">
        <v>794</v>
      </c>
      <c r="F63" s="50" t="s">
        <v>434</v>
      </c>
      <c r="G63" s="53" t="s">
        <v>800</v>
      </c>
      <c r="H63" s="52" t="s">
        <v>801</v>
      </c>
    </row>
    <row r="64" spans="3:8" ht="18.75">
      <c r="D64" s="49" t="s">
        <v>192</v>
      </c>
      <c r="E64" s="48" t="s">
        <v>794</v>
      </c>
      <c r="F64" s="50" t="s">
        <v>434</v>
      </c>
      <c r="G64" s="53" t="s">
        <v>802</v>
      </c>
      <c r="H64" s="52" t="s">
        <v>801</v>
      </c>
    </row>
    <row r="65" spans="4:8" ht="18.75">
      <c r="D65" s="49" t="s">
        <v>462</v>
      </c>
      <c r="E65" s="48" t="s">
        <v>488</v>
      </c>
      <c r="F65" s="50" t="s">
        <v>469</v>
      </c>
      <c r="G65" s="53" t="s">
        <v>803</v>
      </c>
      <c r="H65" s="52" t="s">
        <v>804</v>
      </c>
    </row>
    <row r="66" spans="4:8" ht="18.75">
      <c r="D66" s="49" t="s">
        <v>462</v>
      </c>
      <c r="E66" s="48" t="s">
        <v>488</v>
      </c>
      <c r="F66" s="50" t="s">
        <v>477</v>
      </c>
      <c r="G66" s="53" t="s">
        <v>805</v>
      </c>
      <c r="H66" s="52" t="s">
        <v>804</v>
      </c>
    </row>
    <row r="67" spans="4:8" ht="18.75">
      <c r="D67" s="49" t="s">
        <v>462</v>
      </c>
      <c r="E67" s="48" t="s">
        <v>488</v>
      </c>
      <c r="F67" s="50" t="s">
        <v>806</v>
      </c>
      <c r="G67" s="53" t="s">
        <v>807</v>
      </c>
      <c r="H67" s="52" t="s">
        <v>808</v>
      </c>
    </row>
    <row r="68" spans="4:8" ht="18.75">
      <c r="D68" s="49" t="s">
        <v>462</v>
      </c>
      <c r="E68" s="48" t="s">
        <v>488</v>
      </c>
      <c r="F68" s="50" t="s">
        <v>809</v>
      </c>
      <c r="G68" s="53" t="s">
        <v>810</v>
      </c>
      <c r="H68" s="52" t="s">
        <v>488</v>
      </c>
    </row>
    <row r="69" spans="4:8" ht="18.75">
      <c r="D69" s="49" t="s">
        <v>462</v>
      </c>
      <c r="E69" s="48" t="s">
        <v>488</v>
      </c>
      <c r="F69" s="50" t="s">
        <v>811</v>
      </c>
      <c r="G69" s="53" t="s">
        <v>812</v>
      </c>
      <c r="H69" s="52" t="s">
        <v>488</v>
      </c>
    </row>
    <row r="70" spans="4:8" ht="18.75">
      <c r="D70" s="49" t="s">
        <v>462</v>
      </c>
      <c r="E70" s="48" t="s">
        <v>488</v>
      </c>
      <c r="F70" s="50" t="s">
        <v>506</v>
      </c>
      <c r="G70" s="53" t="s">
        <v>813</v>
      </c>
      <c r="H70" s="52" t="s">
        <v>804</v>
      </c>
    </row>
    <row r="71" spans="4:8" ht="18.75">
      <c r="D71" s="49" t="s">
        <v>462</v>
      </c>
      <c r="E71" s="48" t="s">
        <v>488</v>
      </c>
      <c r="F71" s="50" t="s">
        <v>510</v>
      </c>
      <c r="G71" s="53" t="s">
        <v>814</v>
      </c>
      <c r="H71" s="52" t="s">
        <v>808</v>
      </c>
    </row>
    <row r="72" spans="4:8" ht="18.75">
      <c r="D72" s="49" t="s">
        <v>462</v>
      </c>
      <c r="E72" s="48" t="s">
        <v>488</v>
      </c>
      <c r="F72" s="50" t="s">
        <v>815</v>
      </c>
      <c r="G72" s="53" t="s">
        <v>816</v>
      </c>
      <c r="H72" s="52" t="s">
        <v>808</v>
      </c>
    </row>
    <row r="73" spans="4:8" ht="18.75">
      <c r="D73" s="49" t="s">
        <v>462</v>
      </c>
      <c r="E73" s="48" t="s">
        <v>488</v>
      </c>
      <c r="F73" s="50" t="s">
        <v>520</v>
      </c>
      <c r="G73" s="53" t="s">
        <v>817</v>
      </c>
      <c r="H73" s="52" t="s">
        <v>808</v>
      </c>
    </row>
    <row r="74" spans="4:8" ht="18.75">
      <c r="D74" s="49" t="s">
        <v>462</v>
      </c>
      <c r="E74" s="48" t="s">
        <v>488</v>
      </c>
      <c r="F74" s="50" t="s">
        <v>520</v>
      </c>
      <c r="G74" s="53" t="s">
        <v>818</v>
      </c>
      <c r="H74" s="52" t="s">
        <v>801</v>
      </c>
    </row>
    <row r="75" spans="4:8" ht="18.75">
      <c r="D75" s="49" t="s">
        <v>462</v>
      </c>
      <c r="E75" s="48" t="s">
        <v>488</v>
      </c>
      <c r="F75" s="50" t="s">
        <v>819</v>
      </c>
      <c r="G75" s="51" t="s">
        <v>180</v>
      </c>
      <c r="H75" s="52" t="s">
        <v>180</v>
      </c>
    </row>
    <row r="76" spans="4:8" ht="17.25" customHeight="1">
      <c r="D76" s="49" t="s">
        <v>462</v>
      </c>
      <c r="E76" s="48" t="s">
        <v>525</v>
      </c>
      <c r="F76" s="50" t="s">
        <v>527</v>
      </c>
      <c r="G76" s="53" t="s">
        <v>820</v>
      </c>
      <c r="H76" s="52" t="s">
        <v>525</v>
      </c>
    </row>
    <row r="77" spans="4:8" ht="18.75">
      <c r="D77" s="49" t="s">
        <v>462</v>
      </c>
      <c r="E77" s="48" t="s">
        <v>677</v>
      </c>
      <c r="F77" s="50" t="s">
        <v>821</v>
      </c>
      <c r="G77" s="51" t="s">
        <v>180</v>
      </c>
      <c r="H77" s="52" t="s">
        <v>180</v>
      </c>
    </row>
    <row r="78" spans="4:8" ht="18.75">
      <c r="D78" s="49" t="s">
        <v>462</v>
      </c>
      <c r="E78" s="48" t="s">
        <v>822</v>
      </c>
      <c r="F78" s="50" t="s">
        <v>823</v>
      </c>
      <c r="G78" s="51" t="s">
        <v>180</v>
      </c>
      <c r="H78" s="52" t="s">
        <v>180</v>
      </c>
    </row>
    <row r="79" spans="4:8" ht="15.75" customHeight="1">
      <c r="D79" s="49" t="s">
        <v>462</v>
      </c>
      <c r="E79" s="48" t="s">
        <v>33</v>
      </c>
      <c r="F79" s="50" t="s">
        <v>531</v>
      </c>
      <c r="G79" s="53" t="s">
        <v>824</v>
      </c>
      <c r="H79" s="52" t="s">
        <v>105</v>
      </c>
    </row>
    <row r="80" spans="4:8" ht="19.5" customHeight="1">
      <c r="D80" s="49" t="s">
        <v>462</v>
      </c>
      <c r="E80" s="48" t="s">
        <v>33</v>
      </c>
      <c r="F80" s="50" t="s">
        <v>531</v>
      </c>
      <c r="G80" s="53" t="s">
        <v>825</v>
      </c>
      <c r="H80" s="52" t="s">
        <v>105</v>
      </c>
    </row>
    <row r="81" spans="4:8" ht="18" customHeight="1">
      <c r="D81" s="49" t="s">
        <v>462</v>
      </c>
      <c r="E81" s="48" t="s">
        <v>33</v>
      </c>
      <c r="F81" s="50" t="s">
        <v>552</v>
      </c>
      <c r="G81" s="53" t="s">
        <v>826</v>
      </c>
      <c r="H81" s="52" t="s">
        <v>733</v>
      </c>
    </row>
    <row r="82" spans="4:8" ht="15.75" customHeight="1">
      <c r="D82" s="49" t="s">
        <v>462</v>
      </c>
      <c r="E82" s="48" t="s">
        <v>33</v>
      </c>
      <c r="F82" s="50" t="s">
        <v>552</v>
      </c>
      <c r="G82" s="53" t="s">
        <v>827</v>
      </c>
      <c r="H82" s="52" t="s">
        <v>733</v>
      </c>
    </row>
    <row r="83" spans="4:8" ht="18.75">
      <c r="D83" s="49" t="s">
        <v>462</v>
      </c>
      <c r="E83" s="48" t="s">
        <v>166</v>
      </c>
      <c r="F83" s="50" t="s">
        <v>572</v>
      </c>
      <c r="G83" s="53" t="s">
        <v>828</v>
      </c>
      <c r="H83" s="52" t="s">
        <v>166</v>
      </c>
    </row>
    <row r="84" spans="4:8" ht="18" customHeight="1">
      <c r="D84" s="49" t="s">
        <v>462</v>
      </c>
      <c r="E84" s="48" t="s">
        <v>166</v>
      </c>
      <c r="F84" s="50" t="s">
        <v>572</v>
      </c>
      <c r="G84" s="53" t="s">
        <v>829</v>
      </c>
      <c r="H84" s="52" t="s">
        <v>578</v>
      </c>
    </row>
    <row r="85" spans="4:8" ht="15.75" customHeight="1">
      <c r="D85" s="49" t="s">
        <v>462</v>
      </c>
      <c r="E85" s="48" t="s">
        <v>166</v>
      </c>
      <c r="F85" s="50" t="s">
        <v>589</v>
      </c>
      <c r="G85" s="53" t="s">
        <v>830</v>
      </c>
      <c r="H85" s="52" t="s">
        <v>586</v>
      </c>
    </row>
    <row r="86" spans="4:8" ht="17.25" customHeight="1">
      <c r="D86" s="49" t="s">
        <v>462</v>
      </c>
      <c r="E86" s="48" t="s">
        <v>166</v>
      </c>
      <c r="F86" s="50" t="s">
        <v>589</v>
      </c>
      <c r="G86" s="53" t="s">
        <v>831</v>
      </c>
      <c r="H86" s="52" t="s">
        <v>832</v>
      </c>
    </row>
    <row r="87" spans="4:8" ht="15.75" customHeight="1">
      <c r="D87" s="49" t="s">
        <v>462</v>
      </c>
      <c r="E87" s="48" t="s">
        <v>166</v>
      </c>
      <c r="F87" s="50" t="s">
        <v>589</v>
      </c>
      <c r="G87" s="53" t="s">
        <v>833</v>
      </c>
      <c r="H87" s="52" t="s">
        <v>832</v>
      </c>
    </row>
    <row r="88" spans="4:8" ht="16.5" customHeight="1" thickBot="1">
      <c r="D88" s="70" t="s">
        <v>462</v>
      </c>
      <c r="E88" s="55" t="s">
        <v>166</v>
      </c>
      <c r="F88" s="71" t="s">
        <v>589</v>
      </c>
      <c r="G88" s="72" t="s">
        <v>834</v>
      </c>
      <c r="H88" s="73" t="s">
        <v>832</v>
      </c>
    </row>
  </sheetData>
  <pageMargins left="0.511811024" right="0.511811024" top="0.78740157499999996" bottom="0.78740157499999996" header="0.31496062000000002" footer="0.31496062000000002"/>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DC624-523C-4A68-A871-053B8E53728B}">
  <dimension ref="A1:I92"/>
  <sheetViews>
    <sheetView showGridLines="0" zoomScale="75" zoomScaleNormal="40" workbookViewId="0">
      <selection activeCell="I2" sqref="I2"/>
    </sheetView>
  </sheetViews>
  <sheetFormatPr defaultColWidth="11.42578125" defaultRowHeight="15"/>
  <cols>
    <col min="1" max="1" width="41.7109375" bestFit="1" customWidth="1"/>
    <col min="2" max="2" width="101" bestFit="1" customWidth="1"/>
    <col min="3" max="3" width="110.7109375" bestFit="1" customWidth="1"/>
    <col min="4" max="4" width="113.42578125" bestFit="1" customWidth="1"/>
    <col min="5" max="5" width="97.140625" bestFit="1" customWidth="1"/>
    <col min="6" max="6" width="118.42578125" customWidth="1"/>
    <col min="7" max="7" width="109.7109375" customWidth="1"/>
  </cols>
  <sheetData>
    <row r="1" spans="1:9" ht="15" customHeight="1" thickBot="1">
      <c r="A1" s="74"/>
      <c r="B1" s="75"/>
      <c r="C1" s="75"/>
      <c r="D1" s="75"/>
      <c r="E1" s="75"/>
      <c r="F1" s="75"/>
      <c r="G1" s="76"/>
    </row>
    <row r="2" spans="1:9" ht="65.25" customHeight="1" thickBot="1">
      <c r="A2" s="38" t="s">
        <v>835</v>
      </c>
      <c r="B2" s="77" t="s">
        <v>836</v>
      </c>
      <c r="C2" s="78" t="s">
        <v>837</v>
      </c>
      <c r="D2" s="79" t="s">
        <v>600</v>
      </c>
      <c r="E2" s="78" t="s">
        <v>838</v>
      </c>
      <c r="F2" s="78" t="s">
        <v>839</v>
      </c>
      <c r="G2" s="78" t="s">
        <v>840</v>
      </c>
    </row>
    <row r="3" spans="1:9" ht="18.75">
      <c r="A3" s="223" t="s">
        <v>841</v>
      </c>
      <c r="B3" s="66" t="s">
        <v>842</v>
      </c>
      <c r="C3" s="66" t="s">
        <v>843</v>
      </c>
      <c r="D3" s="80" t="s">
        <v>844</v>
      </c>
      <c r="E3" s="66" t="s">
        <v>845</v>
      </c>
      <c r="F3" s="66" t="s">
        <v>846</v>
      </c>
      <c r="G3" s="81" t="s">
        <v>847</v>
      </c>
    </row>
    <row r="4" spans="1:9" ht="37.5">
      <c r="A4" s="224"/>
      <c r="B4" s="82" t="s">
        <v>848</v>
      </c>
      <c r="C4" s="82" t="s">
        <v>849</v>
      </c>
      <c r="D4" s="83" t="s">
        <v>850</v>
      </c>
      <c r="E4" s="82" t="s">
        <v>851</v>
      </c>
      <c r="F4" s="84" t="s">
        <v>852</v>
      </c>
      <c r="G4" s="84" t="s">
        <v>853</v>
      </c>
    </row>
    <row r="5" spans="1:9" ht="37.5">
      <c r="A5" s="224"/>
      <c r="B5" s="82" t="s">
        <v>854</v>
      </c>
      <c r="C5" s="84" t="s">
        <v>855</v>
      </c>
      <c r="D5" s="83" t="s">
        <v>856</v>
      </c>
      <c r="E5" s="82" t="s">
        <v>857</v>
      </c>
      <c r="F5" s="84" t="s">
        <v>858</v>
      </c>
      <c r="G5" s="84" t="s">
        <v>859</v>
      </c>
    </row>
    <row r="6" spans="1:9" ht="37.5">
      <c r="A6" s="224"/>
      <c r="B6" s="82" t="s">
        <v>860</v>
      </c>
      <c r="C6" s="84" t="s">
        <v>861</v>
      </c>
      <c r="D6" s="83" t="s">
        <v>862</v>
      </c>
      <c r="E6" s="82" t="s">
        <v>863</v>
      </c>
      <c r="F6" s="84" t="s">
        <v>864</v>
      </c>
      <c r="G6" s="84" t="s">
        <v>865</v>
      </c>
    </row>
    <row r="7" spans="1:9" ht="19.5">
      <c r="A7" s="224"/>
      <c r="B7" s="82" t="s">
        <v>866</v>
      </c>
      <c r="C7" s="82" t="s">
        <v>867</v>
      </c>
      <c r="D7" s="83" t="s">
        <v>868</v>
      </c>
      <c r="E7" s="82" t="s">
        <v>869</v>
      </c>
      <c r="F7" s="85"/>
      <c r="G7" s="82" t="s">
        <v>870</v>
      </c>
    </row>
    <row r="8" spans="1:9" ht="19.5">
      <c r="A8" s="224"/>
      <c r="B8" s="82" t="s">
        <v>871</v>
      </c>
      <c r="C8" s="82" t="s">
        <v>872</v>
      </c>
      <c r="D8" s="83" t="s">
        <v>873</v>
      </c>
      <c r="E8" s="82" t="s">
        <v>874</v>
      </c>
      <c r="F8" s="85"/>
      <c r="G8" s="84" t="s">
        <v>875</v>
      </c>
    </row>
    <row r="9" spans="1:9" ht="37.5">
      <c r="A9" s="224"/>
      <c r="B9" s="82" t="s">
        <v>876</v>
      </c>
      <c r="C9" s="82" t="s">
        <v>877</v>
      </c>
      <c r="D9" s="83" t="s">
        <v>878</v>
      </c>
      <c r="E9" s="82" t="s">
        <v>879</v>
      </c>
      <c r="F9" s="85"/>
      <c r="G9" s="84" t="s">
        <v>880</v>
      </c>
    </row>
    <row r="10" spans="1:9" ht="37.5">
      <c r="A10" s="224"/>
      <c r="B10" s="82" t="s">
        <v>881</v>
      </c>
      <c r="C10" s="84" t="s">
        <v>882</v>
      </c>
      <c r="D10" s="83" t="s">
        <v>883</v>
      </c>
      <c r="E10" s="84" t="s">
        <v>884</v>
      </c>
      <c r="F10" s="85"/>
      <c r="G10" s="84" t="s">
        <v>885</v>
      </c>
      <c r="I10" t="s">
        <v>870</v>
      </c>
    </row>
    <row r="11" spans="1:9" ht="37.5">
      <c r="A11" s="224"/>
      <c r="B11" s="82" t="s">
        <v>886</v>
      </c>
      <c r="C11" s="82" t="s">
        <v>887</v>
      </c>
      <c r="D11" s="83" t="s">
        <v>888</v>
      </c>
      <c r="E11" s="85"/>
      <c r="F11" s="85"/>
      <c r="G11" s="84" t="s">
        <v>889</v>
      </c>
    </row>
    <row r="12" spans="1:9" ht="19.5">
      <c r="A12" s="224"/>
      <c r="B12" s="82" t="s">
        <v>890</v>
      </c>
      <c r="C12" s="82" t="s">
        <v>891</v>
      </c>
      <c r="D12" s="83" t="s">
        <v>892</v>
      </c>
      <c r="E12" s="85"/>
      <c r="F12" s="85"/>
      <c r="G12" s="84" t="s">
        <v>893</v>
      </c>
    </row>
    <row r="13" spans="1:9" ht="19.5">
      <c r="A13" s="224"/>
      <c r="B13" s="85"/>
      <c r="C13" s="82" t="s">
        <v>894</v>
      </c>
      <c r="D13" s="86"/>
      <c r="E13" s="85"/>
      <c r="F13" s="85"/>
      <c r="G13" s="84" t="s">
        <v>895</v>
      </c>
    </row>
    <row r="14" spans="1:9" ht="19.5">
      <c r="A14" s="224"/>
      <c r="B14" s="85"/>
      <c r="C14" s="82" t="s">
        <v>896</v>
      </c>
      <c r="D14" s="86"/>
      <c r="E14" s="85"/>
      <c r="F14" s="85"/>
      <c r="G14" s="84" t="s">
        <v>897</v>
      </c>
    </row>
    <row r="15" spans="1:9" ht="37.5">
      <c r="A15" s="224"/>
      <c r="B15" s="87"/>
      <c r="C15" s="84" t="s">
        <v>898</v>
      </c>
      <c r="D15" s="86"/>
      <c r="E15" s="85"/>
      <c r="F15" s="85"/>
      <c r="G15" s="84" t="s">
        <v>899</v>
      </c>
    </row>
    <row r="16" spans="1:9" ht="19.5">
      <c r="A16" s="224"/>
      <c r="B16" s="87"/>
      <c r="C16" s="82" t="s">
        <v>900</v>
      </c>
      <c r="D16" s="86"/>
      <c r="E16" s="85"/>
      <c r="F16" s="85"/>
      <c r="G16" s="84" t="s">
        <v>901</v>
      </c>
    </row>
    <row r="17" spans="1:7" ht="19.5">
      <c r="A17" s="224"/>
      <c r="B17" s="87"/>
      <c r="C17" s="82" t="s">
        <v>902</v>
      </c>
      <c r="D17" s="86"/>
      <c r="E17" s="85"/>
      <c r="F17" s="85"/>
      <c r="G17" s="84" t="s">
        <v>903</v>
      </c>
    </row>
    <row r="18" spans="1:7" ht="19.5">
      <c r="A18" s="224"/>
      <c r="B18" s="87"/>
      <c r="C18" s="82" t="s">
        <v>904</v>
      </c>
      <c r="D18" s="86"/>
      <c r="E18" s="85"/>
      <c r="F18" s="85"/>
      <c r="G18" s="84" t="s">
        <v>905</v>
      </c>
    </row>
    <row r="19" spans="1:7" ht="37.5">
      <c r="A19" s="224"/>
      <c r="B19" s="87"/>
      <c r="C19" s="82" t="s">
        <v>906</v>
      </c>
      <c r="D19" s="86"/>
      <c r="E19" s="85"/>
      <c r="F19" s="85"/>
      <c r="G19" s="84" t="s">
        <v>907</v>
      </c>
    </row>
    <row r="20" spans="1:7" ht="37.5">
      <c r="A20" s="224"/>
      <c r="B20" s="87"/>
      <c r="C20" s="82" t="s">
        <v>908</v>
      </c>
      <c r="D20" s="86"/>
      <c r="E20" s="85"/>
      <c r="F20" s="85"/>
      <c r="G20" s="84" t="s">
        <v>909</v>
      </c>
    </row>
    <row r="21" spans="1:7" ht="19.5">
      <c r="A21" s="224"/>
      <c r="B21" s="87"/>
      <c r="C21" s="82" t="s">
        <v>910</v>
      </c>
      <c r="D21" s="86"/>
      <c r="E21" s="85"/>
      <c r="F21" s="85"/>
      <c r="G21" s="84" t="s">
        <v>911</v>
      </c>
    </row>
    <row r="22" spans="1:7" ht="37.5">
      <c r="A22" s="224"/>
      <c r="B22" s="87"/>
      <c r="C22" s="82" t="s">
        <v>912</v>
      </c>
      <c r="D22" s="86"/>
      <c r="E22" s="85"/>
      <c r="F22" s="85"/>
      <c r="G22" s="84" t="s">
        <v>913</v>
      </c>
    </row>
    <row r="23" spans="1:7" ht="37.5">
      <c r="A23" s="224"/>
      <c r="B23" s="87"/>
      <c r="C23" s="82" t="s">
        <v>914</v>
      </c>
      <c r="D23" s="86"/>
      <c r="E23" s="85"/>
      <c r="F23" s="85"/>
      <c r="G23" s="84" t="s">
        <v>915</v>
      </c>
    </row>
    <row r="24" spans="1:7" ht="37.5">
      <c r="A24" s="224"/>
      <c r="B24" s="87"/>
      <c r="C24" s="82" t="s">
        <v>864</v>
      </c>
      <c r="D24" s="86"/>
      <c r="E24" s="85"/>
      <c r="F24" s="85"/>
      <c r="G24" s="84" t="s">
        <v>916</v>
      </c>
    </row>
    <row r="25" spans="1:7" ht="19.5">
      <c r="A25" s="224"/>
      <c r="B25" s="87"/>
      <c r="C25" s="82" t="s">
        <v>917</v>
      </c>
      <c r="D25" s="86"/>
      <c r="E25" s="85"/>
      <c r="F25" s="85"/>
      <c r="G25" s="82" t="s">
        <v>918</v>
      </c>
    </row>
    <row r="26" spans="1:7" ht="19.5">
      <c r="A26" s="224"/>
      <c r="B26" s="87"/>
      <c r="C26" s="85"/>
      <c r="D26" s="86"/>
      <c r="E26" s="85"/>
      <c r="F26" s="85"/>
      <c r="G26" s="82" t="s">
        <v>919</v>
      </c>
    </row>
    <row r="27" spans="1:7" ht="37.5">
      <c r="A27" s="224"/>
      <c r="B27" s="87"/>
      <c r="C27" s="85"/>
      <c r="D27" s="86"/>
      <c r="E27" s="85"/>
      <c r="F27" s="85"/>
      <c r="G27" s="84" t="s">
        <v>920</v>
      </c>
    </row>
    <row r="28" spans="1:7" ht="19.5">
      <c r="A28" s="224"/>
      <c r="B28" s="87"/>
      <c r="C28" s="85"/>
      <c r="D28" s="86"/>
      <c r="E28" s="85"/>
      <c r="F28" s="85"/>
      <c r="G28" s="84" t="s">
        <v>921</v>
      </c>
    </row>
    <row r="29" spans="1:7" ht="37.5">
      <c r="A29" s="224"/>
      <c r="B29" s="87"/>
      <c r="C29" s="85"/>
      <c r="D29" s="86"/>
      <c r="E29" s="85"/>
      <c r="F29" s="85"/>
      <c r="G29" s="84" t="s">
        <v>922</v>
      </c>
    </row>
    <row r="30" spans="1:7" ht="19.5">
      <c r="A30" s="224"/>
      <c r="B30" s="87"/>
      <c r="C30" s="85"/>
      <c r="D30" s="86"/>
      <c r="E30" s="85"/>
      <c r="F30" s="85"/>
      <c r="G30" s="82" t="s">
        <v>923</v>
      </c>
    </row>
    <row r="31" spans="1:7" ht="19.5">
      <c r="A31" s="224"/>
      <c r="B31" s="87"/>
      <c r="C31" s="85"/>
      <c r="D31" s="86"/>
      <c r="E31" s="85"/>
      <c r="F31" s="85"/>
      <c r="G31" s="84" t="s">
        <v>924</v>
      </c>
    </row>
    <row r="32" spans="1:7" ht="38.25" thickBot="1">
      <c r="A32" s="225"/>
      <c r="B32" s="88"/>
      <c r="C32" s="89"/>
      <c r="D32" s="86"/>
      <c r="E32" s="89"/>
      <c r="F32" s="89"/>
      <c r="G32" s="90" t="s">
        <v>925</v>
      </c>
    </row>
    <row r="33" spans="2:5" ht="15" customHeight="1">
      <c r="B33" s="91"/>
    </row>
    <row r="34" spans="2:5" ht="15" customHeight="1">
      <c r="B34" s="91"/>
    </row>
    <row r="35" spans="2:5" ht="15" customHeight="1">
      <c r="B35" s="91"/>
    </row>
    <row r="36" spans="2:5" ht="15" customHeight="1">
      <c r="B36" s="91"/>
    </row>
    <row r="37" spans="2:5">
      <c r="B37" s="226"/>
      <c r="C37" s="226"/>
    </row>
    <row r="39" spans="2:5" ht="15" customHeight="1">
      <c r="B39" s="91"/>
    </row>
    <row r="40" spans="2:5" ht="15" customHeight="1">
      <c r="B40" s="91"/>
    </row>
    <row r="41" spans="2:5" ht="15" customHeight="1">
      <c r="B41" s="91"/>
      <c r="E41" s="37"/>
    </row>
    <row r="42" spans="2:5" ht="15" customHeight="1">
      <c r="B42" s="91"/>
    </row>
    <row r="43" spans="2:5" ht="15" customHeight="1">
      <c r="B43" s="91"/>
    </row>
    <row r="44" spans="2:5" ht="15" customHeight="1">
      <c r="B44" s="91"/>
    </row>
    <row r="45" spans="2:5" ht="15" customHeight="1">
      <c r="B45" s="91"/>
    </row>
    <row r="46" spans="2:5" ht="15" customHeight="1">
      <c r="B46" s="91"/>
    </row>
    <row r="47" spans="2:5" ht="15" customHeight="1">
      <c r="B47" s="91"/>
    </row>
    <row r="48" spans="2:5">
      <c r="B48" s="226"/>
      <c r="C48" s="226"/>
    </row>
    <row r="49" spans="2:3" ht="15" customHeight="1"/>
    <row r="50" spans="2:3" ht="15" customHeight="1">
      <c r="B50" s="91"/>
    </row>
    <row r="51" spans="2:3" ht="15" customHeight="1">
      <c r="B51" s="91"/>
    </row>
    <row r="52" spans="2:3" ht="15" customHeight="1">
      <c r="B52" s="91"/>
    </row>
    <row r="53" spans="2:3" ht="15" customHeight="1">
      <c r="B53" s="91"/>
    </row>
    <row r="54" spans="2:3" ht="15" customHeight="1">
      <c r="B54" s="91"/>
    </row>
    <row r="55" spans="2:3" ht="15" customHeight="1">
      <c r="B55" s="91"/>
    </row>
    <row r="56" spans="2:3" ht="27.75" customHeight="1">
      <c r="B56" s="91"/>
    </row>
    <row r="57" spans="2:3">
      <c r="B57" s="226"/>
      <c r="C57" s="226"/>
    </row>
    <row r="58" spans="2:3" ht="28.5" customHeight="1"/>
    <row r="59" spans="2:3" ht="15" customHeight="1">
      <c r="B59" s="91"/>
    </row>
    <row r="60" spans="2:3" ht="15" customHeight="1">
      <c r="B60" s="91"/>
    </row>
    <row r="61" spans="2:3" ht="15.75">
      <c r="B61" s="91"/>
    </row>
    <row r="62" spans="2:3">
      <c r="B62" s="227"/>
      <c r="C62" s="227"/>
    </row>
    <row r="64" spans="2:3" ht="15.75">
      <c r="B64" s="91"/>
    </row>
    <row r="65" spans="2:2" ht="15.75">
      <c r="B65" s="91"/>
    </row>
    <row r="66" spans="2:2" ht="15.75">
      <c r="B66" s="91"/>
    </row>
    <row r="67" spans="2:2" ht="15" customHeight="1">
      <c r="B67" s="91"/>
    </row>
    <row r="68" spans="2:2" ht="15.75">
      <c r="B68" s="91"/>
    </row>
    <row r="69" spans="2:2" ht="15.75">
      <c r="B69" s="91"/>
    </row>
    <row r="70" spans="2:2" ht="15" customHeight="1">
      <c r="B70" s="91"/>
    </row>
    <row r="71" spans="2:2" ht="15.75">
      <c r="B71" s="91"/>
    </row>
    <row r="72" spans="2:2" ht="15" customHeight="1">
      <c r="B72" s="91"/>
    </row>
    <row r="73" spans="2:2" ht="15.75">
      <c r="B73" s="91"/>
    </row>
    <row r="74" spans="2:2" ht="15.75">
      <c r="B74" s="91"/>
    </row>
    <row r="75" spans="2:2" ht="15.75">
      <c r="B75" s="91"/>
    </row>
    <row r="76" spans="2:2" ht="15.75">
      <c r="B76" s="91"/>
    </row>
    <row r="77" spans="2:2" ht="15" customHeight="1">
      <c r="B77" s="91"/>
    </row>
    <row r="78" spans="2:2" ht="15" customHeight="1">
      <c r="B78" s="91"/>
    </row>
    <row r="79" spans="2:2" ht="15.75">
      <c r="B79" s="91"/>
    </row>
    <row r="80" spans="2:2" ht="15.75">
      <c r="B80" s="91"/>
    </row>
    <row r="81" spans="2:2" ht="15.75">
      <c r="B81" s="91"/>
    </row>
    <row r="82" spans="2:2" ht="15.75">
      <c r="B82" s="91"/>
    </row>
    <row r="83" spans="2:2" ht="15.75">
      <c r="B83" s="91"/>
    </row>
    <row r="84" spans="2:2" ht="15.75">
      <c r="B84" s="91"/>
    </row>
    <row r="85" spans="2:2" ht="15" customHeight="1">
      <c r="B85" s="91"/>
    </row>
    <row r="86" spans="2:2" ht="15" customHeight="1">
      <c r="B86" s="91"/>
    </row>
    <row r="87" spans="2:2" ht="28.5" customHeight="1">
      <c r="B87" s="91"/>
    </row>
    <row r="88" spans="2:2" ht="28.5" customHeight="1">
      <c r="B88" s="91"/>
    </row>
    <row r="89" spans="2:2" ht="27.75" customHeight="1">
      <c r="B89" s="91"/>
    </row>
    <row r="90" spans="2:2" ht="15" customHeight="1">
      <c r="B90" s="91"/>
    </row>
    <row r="91" spans="2:2" ht="15.75">
      <c r="B91" s="91"/>
    </row>
    <row r="92" spans="2:2" ht="30" customHeight="1">
      <c r="B92" s="91"/>
    </row>
  </sheetData>
  <mergeCells count="5">
    <mergeCell ref="A3:A32"/>
    <mergeCell ref="B37:C37"/>
    <mergeCell ref="B48:C48"/>
    <mergeCell ref="B57:C57"/>
    <mergeCell ref="B62:C62"/>
  </mergeCells>
  <pageMargins left="0.511811024" right="0.511811024" top="0.78740157499999996" bottom="0.78740157499999996" header="0.31496062000000002" footer="0.31496062000000002"/>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3F05D-601E-4F5B-B5EE-2E174D4F6F2A}">
  <dimension ref="A1:E150"/>
  <sheetViews>
    <sheetView showGridLines="0" zoomScale="60" zoomScaleNormal="60" workbookViewId="0">
      <selection activeCell="I2" sqref="I2"/>
    </sheetView>
  </sheetViews>
  <sheetFormatPr defaultColWidth="8.85546875" defaultRowHeight="15"/>
  <cols>
    <col min="1" max="1" width="78.7109375" customWidth="1"/>
    <col min="2" max="2" width="131" bestFit="1" customWidth="1"/>
    <col min="3" max="3" width="58.42578125" bestFit="1" customWidth="1"/>
    <col min="4" max="4" width="53.42578125" bestFit="1" customWidth="1"/>
    <col min="5" max="5" width="42" customWidth="1"/>
    <col min="6" max="6" width="40.85546875" customWidth="1"/>
    <col min="7" max="7" width="53" customWidth="1"/>
    <col min="8" max="8" width="42.140625" customWidth="1"/>
    <col min="9" max="9" width="48.140625" customWidth="1"/>
  </cols>
  <sheetData>
    <row r="1" spans="1:5" ht="74.25" customHeight="1" thickBot="1">
      <c r="A1" s="38" t="s">
        <v>926</v>
      </c>
      <c r="B1" s="92" t="s">
        <v>927</v>
      </c>
      <c r="C1" s="39" t="s">
        <v>928</v>
      </c>
      <c r="D1" s="38" t="s">
        <v>929</v>
      </c>
    </row>
    <row r="2" spans="1:5" ht="18.75">
      <c r="A2" s="228" t="s">
        <v>930</v>
      </c>
      <c r="B2" s="80" t="s">
        <v>931</v>
      </c>
      <c r="C2" s="231" t="s">
        <v>932</v>
      </c>
      <c r="D2" s="93"/>
    </row>
    <row r="3" spans="1:5" ht="18.75">
      <c r="A3" s="229"/>
      <c r="B3" s="83" t="s">
        <v>933</v>
      </c>
      <c r="C3" s="232"/>
      <c r="D3" s="93"/>
    </row>
    <row r="4" spans="1:5" ht="18.75">
      <c r="A4" s="229"/>
      <c r="B4" s="83" t="s">
        <v>934</v>
      </c>
      <c r="C4" s="232"/>
      <c r="D4" s="94"/>
    </row>
    <row r="5" spans="1:5" ht="18.75">
      <c r="A5" s="229"/>
      <c r="B5" s="83" t="s">
        <v>935</v>
      </c>
      <c r="C5" s="232"/>
      <c r="D5" s="94"/>
    </row>
    <row r="6" spans="1:5" ht="18.75">
      <c r="A6" s="229"/>
      <c r="B6" s="83" t="s">
        <v>936</v>
      </c>
      <c r="C6" s="232"/>
      <c r="D6" s="94"/>
    </row>
    <row r="7" spans="1:5" ht="23.25" customHeight="1" thickBot="1">
      <c r="A7" s="230"/>
      <c r="B7" s="95" t="s">
        <v>937</v>
      </c>
      <c r="C7" s="232"/>
      <c r="D7" s="93"/>
      <c r="E7" s="37"/>
    </row>
    <row r="8" spans="1:5" ht="7.5" customHeight="1" thickBot="1">
      <c r="A8" s="96"/>
      <c r="B8" s="97"/>
      <c r="C8" s="232"/>
      <c r="D8" s="94"/>
    </row>
    <row r="9" spans="1:5" ht="18.75">
      <c r="A9" s="228" t="s">
        <v>938</v>
      </c>
      <c r="B9" s="98" t="s">
        <v>939</v>
      </c>
      <c r="C9" s="232"/>
      <c r="D9" s="94"/>
    </row>
    <row r="10" spans="1:5" ht="18.75">
      <c r="A10" s="229"/>
      <c r="B10" s="98" t="s">
        <v>940</v>
      </c>
      <c r="C10" s="232"/>
      <c r="D10" s="94"/>
    </row>
    <row r="11" spans="1:5" ht="18.75">
      <c r="A11" s="229"/>
      <c r="B11" s="98" t="s">
        <v>941</v>
      </c>
      <c r="C11" s="232"/>
      <c r="D11" s="93"/>
    </row>
    <row r="12" spans="1:5" ht="18.75">
      <c r="A12" s="229"/>
      <c r="B12" s="98" t="s">
        <v>942</v>
      </c>
      <c r="C12" s="232"/>
      <c r="D12" s="94"/>
    </row>
    <row r="13" spans="1:5" ht="17.25" customHeight="1" thickBot="1">
      <c r="A13" s="230"/>
      <c r="B13" s="98" t="s">
        <v>943</v>
      </c>
      <c r="C13" s="232"/>
      <c r="D13" s="94"/>
      <c r="E13" s="99"/>
    </row>
    <row r="14" spans="1:5" ht="6" customHeight="1" thickBot="1">
      <c r="A14" s="100"/>
      <c r="B14" s="97"/>
      <c r="C14" s="232"/>
      <c r="D14" s="94"/>
      <c r="E14" s="99"/>
    </row>
    <row r="15" spans="1:5" ht="18.75">
      <c r="A15" s="234" t="s">
        <v>944</v>
      </c>
      <c r="B15" s="95" t="s">
        <v>945</v>
      </c>
      <c r="C15" s="232"/>
      <c r="D15" s="93"/>
      <c r="E15" s="101"/>
    </row>
    <row r="16" spans="1:5" ht="18.75">
      <c r="A16" s="235"/>
      <c r="B16" s="95" t="s">
        <v>946</v>
      </c>
      <c r="C16" s="232"/>
      <c r="D16" s="94"/>
      <c r="E16" s="101"/>
    </row>
    <row r="17" spans="1:5" ht="19.5" thickBot="1">
      <c r="A17" s="236"/>
      <c r="B17" s="95" t="s">
        <v>947</v>
      </c>
      <c r="C17" s="232"/>
      <c r="D17" s="94"/>
      <c r="E17" s="101"/>
    </row>
    <row r="18" spans="1:5" ht="7.5" customHeight="1" thickBot="1">
      <c r="A18" s="100"/>
      <c r="B18" s="97"/>
      <c r="C18" s="232"/>
      <c r="D18" s="94"/>
      <c r="E18" s="101"/>
    </row>
    <row r="19" spans="1:5" ht="18.75">
      <c r="A19" s="234" t="s">
        <v>948</v>
      </c>
      <c r="B19" s="83" t="s">
        <v>949</v>
      </c>
      <c r="C19" s="232"/>
      <c r="D19" s="93"/>
      <c r="E19" s="102"/>
    </row>
    <row r="20" spans="1:5" ht="18.75">
      <c r="A20" s="235"/>
      <c r="B20" s="98" t="s">
        <v>950</v>
      </c>
      <c r="C20" s="232"/>
      <c r="D20" s="93"/>
      <c r="E20" s="101"/>
    </row>
    <row r="21" spans="1:5" ht="19.5" thickBot="1">
      <c r="A21" s="236"/>
      <c r="B21" s="98" t="s">
        <v>951</v>
      </c>
      <c r="C21" s="232"/>
      <c r="D21" s="93"/>
      <c r="E21" s="101"/>
    </row>
    <row r="22" spans="1:5" ht="7.5" customHeight="1" thickBot="1">
      <c r="A22" s="96"/>
      <c r="B22" s="103"/>
      <c r="C22" s="232"/>
      <c r="D22" s="93"/>
      <c r="E22" s="101"/>
    </row>
    <row r="23" spans="1:5" ht="18.75">
      <c r="A23" s="234" t="s">
        <v>952</v>
      </c>
      <c r="B23" s="95" t="s">
        <v>953</v>
      </c>
      <c r="C23" s="232"/>
      <c r="D23" s="93"/>
      <c r="E23" s="101"/>
    </row>
    <row r="24" spans="1:5" ht="75">
      <c r="A24" s="235"/>
      <c r="B24" s="83" t="s">
        <v>954</v>
      </c>
      <c r="C24" s="232"/>
      <c r="D24" s="104" t="s">
        <v>955</v>
      </c>
      <c r="E24" s="101"/>
    </row>
    <row r="25" spans="1:5" ht="18.75">
      <c r="A25" s="235"/>
      <c r="B25" s="83" t="s">
        <v>956</v>
      </c>
      <c r="C25" s="232"/>
      <c r="D25" s="93"/>
      <c r="E25" s="101"/>
    </row>
    <row r="26" spans="1:5" ht="18.75">
      <c r="A26" s="235"/>
      <c r="B26" s="83" t="s">
        <v>957</v>
      </c>
      <c r="C26" s="232"/>
      <c r="D26" s="93"/>
      <c r="E26" s="99"/>
    </row>
    <row r="27" spans="1:5" ht="18.75">
      <c r="A27" s="235"/>
      <c r="B27" s="83" t="s">
        <v>958</v>
      </c>
      <c r="C27" s="232"/>
      <c r="D27" s="93"/>
      <c r="E27" s="57"/>
    </row>
    <row r="28" spans="1:5" ht="18.75" customHeight="1">
      <c r="A28" s="235"/>
      <c r="B28" s="95" t="s">
        <v>959</v>
      </c>
      <c r="C28" s="232"/>
      <c r="D28" s="93"/>
      <c r="E28" s="57"/>
    </row>
    <row r="29" spans="1:5" ht="18.75" customHeight="1">
      <c r="A29" s="235"/>
      <c r="B29" s="83" t="s">
        <v>960</v>
      </c>
      <c r="C29" s="232"/>
      <c r="D29" s="93"/>
      <c r="E29" s="57"/>
    </row>
    <row r="30" spans="1:5" ht="18.75">
      <c r="A30" s="235"/>
      <c r="B30" s="83" t="s">
        <v>961</v>
      </c>
      <c r="C30" s="232"/>
      <c r="D30" s="93"/>
      <c r="E30" s="57"/>
    </row>
    <row r="31" spans="1:5" ht="19.5" customHeight="1">
      <c r="A31" s="235"/>
      <c r="B31" s="83" t="s">
        <v>962</v>
      </c>
      <c r="C31" s="232"/>
      <c r="D31" s="93"/>
      <c r="E31" s="57"/>
    </row>
    <row r="32" spans="1:5" ht="18.75">
      <c r="A32" s="235"/>
      <c r="B32" s="83" t="s">
        <v>963</v>
      </c>
      <c r="C32" s="232"/>
      <c r="D32" s="93"/>
      <c r="E32" s="57"/>
    </row>
    <row r="33" spans="1:5" ht="19.5" thickBot="1">
      <c r="A33" s="236"/>
      <c r="B33" s="83" t="s">
        <v>964</v>
      </c>
      <c r="C33" s="232"/>
      <c r="D33" s="93"/>
      <c r="E33" s="57"/>
    </row>
    <row r="34" spans="1:5" ht="6.75" customHeight="1" thickBot="1">
      <c r="A34" s="96"/>
      <c r="B34" s="103"/>
      <c r="C34" s="232"/>
      <c r="D34" s="93"/>
      <c r="E34" s="57"/>
    </row>
    <row r="35" spans="1:5" ht="18.75" customHeight="1">
      <c r="A35" s="228" t="s">
        <v>965</v>
      </c>
      <c r="B35" s="83" t="s">
        <v>966</v>
      </c>
      <c r="C35" s="232"/>
      <c r="D35" s="93"/>
      <c r="E35" s="57"/>
    </row>
    <row r="36" spans="1:5" ht="18.75" customHeight="1">
      <c r="A36" s="229"/>
      <c r="B36" s="83" t="s">
        <v>967</v>
      </c>
      <c r="C36" s="232"/>
      <c r="D36" s="93"/>
      <c r="E36" s="57"/>
    </row>
    <row r="37" spans="1:5" ht="19.5" customHeight="1">
      <c r="A37" s="229"/>
      <c r="B37" s="83" t="s">
        <v>968</v>
      </c>
      <c r="C37" s="232"/>
      <c r="D37" s="93"/>
      <c r="E37" s="57"/>
    </row>
    <row r="38" spans="1:5" ht="18.75">
      <c r="A38" s="229"/>
      <c r="B38" s="83" t="s">
        <v>969</v>
      </c>
      <c r="C38" s="232"/>
      <c r="D38" s="93"/>
      <c r="E38" s="57"/>
    </row>
    <row r="39" spans="1:5" ht="18.75" customHeight="1" thickBot="1">
      <c r="A39" s="230"/>
      <c r="B39" s="95" t="s">
        <v>970</v>
      </c>
      <c r="C39" s="232"/>
      <c r="D39" s="93"/>
      <c r="E39" s="57"/>
    </row>
    <row r="40" spans="1:5" ht="6" customHeight="1" thickBot="1">
      <c r="A40" s="96"/>
      <c r="B40" s="103"/>
      <c r="C40" s="232"/>
      <c r="D40" s="93"/>
      <c r="E40" s="57"/>
    </row>
    <row r="41" spans="1:5" ht="18.75">
      <c r="A41" s="234" t="s">
        <v>971</v>
      </c>
      <c r="B41" s="105" t="s">
        <v>972</v>
      </c>
      <c r="C41" s="232"/>
      <c r="D41" s="93"/>
      <c r="E41" s="57"/>
    </row>
    <row r="42" spans="1:5" ht="18.75" customHeight="1">
      <c r="A42" s="235"/>
      <c r="B42" s="98" t="s">
        <v>973</v>
      </c>
      <c r="C42" s="232"/>
      <c r="D42" s="93"/>
      <c r="E42" s="57"/>
    </row>
    <row r="43" spans="1:5" ht="18.75" customHeight="1">
      <c r="A43" s="235"/>
      <c r="B43" s="105" t="s">
        <v>974</v>
      </c>
      <c r="C43" s="232"/>
      <c r="D43" s="93"/>
      <c r="E43" s="57"/>
    </row>
    <row r="44" spans="1:5" ht="18.75" customHeight="1">
      <c r="A44" s="235"/>
      <c r="B44" s="98" t="s">
        <v>975</v>
      </c>
      <c r="C44" s="232"/>
      <c r="D44" s="93"/>
      <c r="E44" s="57"/>
    </row>
    <row r="45" spans="1:5" ht="19.5" thickBot="1">
      <c r="A45" s="236"/>
      <c r="B45" s="98" t="s">
        <v>976</v>
      </c>
      <c r="C45" s="232"/>
      <c r="D45" s="93"/>
      <c r="E45" s="57"/>
    </row>
    <row r="46" spans="1:5" ht="6" customHeight="1" thickBot="1">
      <c r="A46" s="96"/>
      <c r="B46" s="103"/>
      <c r="C46" s="232"/>
      <c r="D46" s="93"/>
      <c r="E46" s="57"/>
    </row>
    <row r="47" spans="1:5" ht="18.75" customHeight="1">
      <c r="A47" s="234" t="s">
        <v>977</v>
      </c>
      <c r="B47" s="83" t="s">
        <v>978</v>
      </c>
      <c r="C47" s="232"/>
      <c r="D47" s="93"/>
      <c r="E47" s="106"/>
    </row>
    <row r="48" spans="1:5" ht="18.75" customHeight="1">
      <c r="A48" s="235"/>
      <c r="B48" s="83" t="s">
        <v>979</v>
      </c>
      <c r="C48" s="232"/>
      <c r="D48" s="93"/>
      <c r="E48" s="106"/>
    </row>
    <row r="49" spans="1:5" ht="18.75" customHeight="1">
      <c r="A49" s="235"/>
      <c r="B49" s="83" t="s">
        <v>980</v>
      </c>
      <c r="C49" s="232"/>
      <c r="D49" s="93"/>
      <c r="E49" s="106"/>
    </row>
    <row r="50" spans="1:5" ht="18.75" customHeight="1">
      <c r="A50" s="235"/>
      <c r="B50" s="83" t="s">
        <v>981</v>
      </c>
      <c r="C50" s="232"/>
      <c r="D50" s="93"/>
      <c r="E50" s="107"/>
    </row>
    <row r="51" spans="1:5" ht="18.75" customHeight="1" thickBot="1">
      <c r="A51" s="236"/>
      <c r="B51" s="83" t="s">
        <v>982</v>
      </c>
      <c r="C51" s="232"/>
      <c r="D51" s="93"/>
      <c r="E51" s="106"/>
    </row>
    <row r="52" spans="1:5" ht="6" customHeight="1" thickBot="1">
      <c r="A52" s="96"/>
      <c r="B52" s="103"/>
      <c r="C52" s="232"/>
      <c r="D52" s="108"/>
      <c r="E52" s="106"/>
    </row>
    <row r="53" spans="1:5" ht="19.5" customHeight="1">
      <c r="A53" s="228" t="s">
        <v>983</v>
      </c>
      <c r="B53" s="237" t="s">
        <v>984</v>
      </c>
      <c r="C53" s="232"/>
      <c r="D53" s="109" t="s">
        <v>985</v>
      </c>
      <c r="E53" s="106"/>
    </row>
    <row r="54" spans="1:5" ht="18.75" customHeight="1">
      <c r="A54" s="229"/>
      <c r="B54" s="238"/>
      <c r="C54" s="232"/>
      <c r="D54" s="110" t="s">
        <v>986</v>
      </c>
      <c r="E54" s="57"/>
    </row>
    <row r="55" spans="1:5" ht="18.75" customHeight="1">
      <c r="A55" s="229"/>
      <c r="B55" s="238"/>
      <c r="C55" s="232"/>
      <c r="D55" s="110" t="s">
        <v>987</v>
      </c>
      <c r="E55" s="106"/>
    </row>
    <row r="56" spans="1:5" ht="18.75">
      <c r="A56" s="229"/>
      <c r="B56" s="238"/>
      <c r="C56" s="232"/>
      <c r="D56" s="111" t="s">
        <v>988</v>
      </c>
      <c r="E56" s="106"/>
    </row>
    <row r="57" spans="1:5" ht="6.75" customHeight="1">
      <c r="A57" s="229"/>
      <c r="B57" s="112"/>
      <c r="C57" s="232"/>
      <c r="D57" s="113"/>
      <c r="E57" s="106"/>
    </row>
    <row r="58" spans="1:5" ht="18.75" customHeight="1">
      <c r="A58" s="229"/>
      <c r="B58" s="237" t="s">
        <v>989</v>
      </c>
      <c r="C58" s="232"/>
      <c r="D58" s="110" t="s">
        <v>990</v>
      </c>
      <c r="E58" s="107"/>
    </row>
    <row r="59" spans="1:5" ht="18.75" customHeight="1">
      <c r="A59" s="229"/>
      <c r="B59" s="238"/>
      <c r="C59" s="232"/>
      <c r="D59" s="110" t="s">
        <v>991</v>
      </c>
      <c r="E59" s="106"/>
    </row>
    <row r="60" spans="1:5" ht="18.75">
      <c r="A60" s="229"/>
      <c r="B60" s="238"/>
      <c r="C60" s="232"/>
      <c r="D60" s="111" t="s">
        <v>992</v>
      </c>
      <c r="E60" s="106"/>
    </row>
    <row r="61" spans="1:5" ht="18.75" customHeight="1">
      <c r="A61" s="229"/>
      <c r="B61" s="238"/>
      <c r="C61" s="232"/>
      <c r="D61" s="111" t="s">
        <v>993</v>
      </c>
      <c r="E61" s="106"/>
    </row>
    <row r="62" spans="1:5" ht="18.75">
      <c r="A62" s="229"/>
      <c r="B62" s="238"/>
      <c r="C62" s="232"/>
      <c r="D62" s="111" t="s">
        <v>994</v>
      </c>
      <c r="E62" s="57"/>
    </row>
    <row r="63" spans="1:5" ht="6.75" customHeight="1">
      <c r="A63" s="229"/>
      <c r="B63" s="112"/>
      <c r="C63" s="232"/>
      <c r="D63" s="113"/>
      <c r="E63" s="106"/>
    </row>
    <row r="64" spans="1:5" ht="18.75" customHeight="1">
      <c r="A64" s="229"/>
      <c r="B64" s="237" t="s">
        <v>995</v>
      </c>
      <c r="C64" s="232"/>
      <c r="D64" s="111" t="s">
        <v>996</v>
      </c>
      <c r="E64" s="106"/>
    </row>
    <row r="65" spans="1:5" ht="18.75" customHeight="1">
      <c r="A65" s="229"/>
      <c r="B65" s="238"/>
      <c r="C65" s="232"/>
      <c r="D65" s="111" t="s">
        <v>997</v>
      </c>
      <c r="E65" s="106"/>
    </row>
    <row r="66" spans="1:5" ht="18.75" customHeight="1">
      <c r="A66" s="229"/>
      <c r="B66" s="238"/>
      <c r="C66" s="232"/>
      <c r="D66" s="110" t="s">
        <v>998</v>
      </c>
      <c r="E66" s="57"/>
    </row>
    <row r="67" spans="1:5" ht="19.5" customHeight="1">
      <c r="A67" s="229"/>
      <c r="B67" s="238"/>
      <c r="C67" s="232"/>
      <c r="D67" s="111" t="s">
        <v>999</v>
      </c>
      <c r="E67" s="106"/>
    </row>
    <row r="68" spans="1:5" ht="18.75">
      <c r="A68" s="229"/>
      <c r="B68" s="238"/>
      <c r="C68" s="232"/>
      <c r="D68" s="111" t="s">
        <v>1000</v>
      </c>
      <c r="E68" s="106"/>
    </row>
    <row r="69" spans="1:5" ht="6.75" customHeight="1" thickBot="1">
      <c r="A69" s="229"/>
      <c r="B69" s="114"/>
      <c r="C69" s="232"/>
      <c r="D69" s="113"/>
      <c r="E69" s="106"/>
    </row>
    <row r="70" spans="1:5" ht="37.5">
      <c r="A70" s="229"/>
      <c r="B70" s="239" t="s">
        <v>1001</v>
      </c>
      <c r="C70" s="232"/>
      <c r="D70" s="110" t="s">
        <v>1002</v>
      </c>
    </row>
    <row r="71" spans="1:5" ht="18.75">
      <c r="A71" s="229"/>
      <c r="B71" s="240"/>
      <c r="C71" s="232"/>
      <c r="D71" s="111" t="s">
        <v>1003</v>
      </c>
      <c r="E71" s="106"/>
    </row>
    <row r="72" spans="1:5" ht="18.75">
      <c r="A72" s="229"/>
      <c r="B72" s="240"/>
      <c r="C72" s="232"/>
      <c r="D72" s="111" t="s">
        <v>1004</v>
      </c>
      <c r="E72" s="106"/>
    </row>
    <row r="73" spans="1:5" ht="18.75">
      <c r="A73" s="229"/>
      <c r="B73" s="240"/>
      <c r="C73" s="232"/>
      <c r="D73" s="111" t="s">
        <v>1005</v>
      </c>
    </row>
    <row r="74" spans="1:5" ht="18.75">
      <c r="A74" s="229"/>
      <c r="B74" s="240"/>
      <c r="C74" s="232"/>
      <c r="D74" s="111" t="s">
        <v>1006</v>
      </c>
    </row>
    <row r="75" spans="1:5" ht="18.75">
      <c r="A75" s="229"/>
      <c r="B75" s="240"/>
      <c r="C75" s="232"/>
      <c r="D75" s="111" t="s">
        <v>1007</v>
      </c>
      <c r="E75" s="106"/>
    </row>
    <row r="76" spans="1:5" ht="18.75">
      <c r="A76" s="229"/>
      <c r="B76" s="240"/>
      <c r="C76" s="232"/>
      <c r="D76" s="111" t="s">
        <v>999</v>
      </c>
      <c r="E76" s="106"/>
    </row>
    <row r="77" spans="1:5" ht="75.75" thickBot="1">
      <c r="A77" s="229"/>
      <c r="B77" s="241"/>
      <c r="C77" s="232"/>
      <c r="D77" s="110" t="s">
        <v>1008</v>
      </c>
      <c r="E77" s="106"/>
    </row>
    <row r="78" spans="1:5" ht="6" customHeight="1" thickBot="1">
      <c r="A78" s="229"/>
      <c r="B78" s="115"/>
      <c r="C78" s="232"/>
      <c r="D78" s="113"/>
    </row>
    <row r="79" spans="1:5" ht="18.75">
      <c r="A79" s="229"/>
      <c r="B79" s="242" t="s">
        <v>1009</v>
      </c>
      <c r="C79" s="232"/>
      <c r="D79" s="111" t="s">
        <v>1010</v>
      </c>
      <c r="E79" s="106"/>
    </row>
    <row r="80" spans="1:5" ht="18.75">
      <c r="A80" s="229"/>
      <c r="B80" s="243"/>
      <c r="C80" s="232"/>
      <c r="D80" s="111" t="s">
        <v>1011</v>
      </c>
      <c r="E80" s="106"/>
    </row>
    <row r="81" spans="1:5" ht="37.5">
      <c r="A81" s="229"/>
      <c r="B81" s="243"/>
      <c r="C81" s="232"/>
      <c r="D81" s="110" t="s">
        <v>1012</v>
      </c>
      <c r="E81" s="106"/>
    </row>
    <row r="82" spans="1:5" ht="18.75">
      <c r="A82" s="229"/>
      <c r="B82" s="243"/>
      <c r="C82" s="232"/>
      <c r="D82" s="110" t="s">
        <v>1013</v>
      </c>
    </row>
    <row r="83" spans="1:5" ht="18.75">
      <c r="A83" s="229"/>
      <c r="B83" s="243"/>
      <c r="C83" s="232"/>
      <c r="D83" s="111" t="s">
        <v>1014</v>
      </c>
      <c r="E83" s="106"/>
    </row>
    <row r="84" spans="1:5" ht="18.75">
      <c r="A84" s="229"/>
      <c r="B84" s="243"/>
      <c r="C84" s="232"/>
      <c r="D84" s="111" t="s">
        <v>992</v>
      </c>
      <c r="E84" s="106"/>
    </row>
    <row r="85" spans="1:5" ht="37.5">
      <c r="A85" s="229"/>
      <c r="B85" s="243"/>
      <c r="C85" s="232"/>
      <c r="D85" s="110" t="s">
        <v>1015</v>
      </c>
      <c r="E85" s="106"/>
    </row>
    <row r="86" spans="1:5" ht="18.75">
      <c r="A86" s="229"/>
      <c r="B86" s="243"/>
      <c r="C86" s="232"/>
      <c r="D86" s="111" t="s">
        <v>1016</v>
      </c>
    </row>
    <row r="87" spans="1:5" ht="37.5">
      <c r="A87" s="229"/>
      <c r="B87" s="243"/>
      <c r="C87" s="232"/>
      <c r="D87" s="110" t="s">
        <v>1017</v>
      </c>
      <c r="E87" s="106"/>
    </row>
    <row r="88" spans="1:5" ht="18.75">
      <c r="A88" s="229"/>
      <c r="B88" s="243"/>
      <c r="C88" s="232"/>
      <c r="D88" s="111" t="s">
        <v>1018</v>
      </c>
      <c r="E88" s="106"/>
    </row>
    <row r="89" spans="1:5" ht="18.75">
      <c r="A89" s="229"/>
      <c r="B89" s="243"/>
      <c r="C89" s="232"/>
      <c r="D89" s="111" t="s">
        <v>1019</v>
      </c>
      <c r="E89" s="106"/>
    </row>
    <row r="90" spans="1:5" ht="18.75">
      <c r="A90" s="229"/>
      <c r="B90" s="243"/>
      <c r="C90" s="232"/>
      <c r="D90" s="111" t="s">
        <v>994</v>
      </c>
    </row>
    <row r="91" spans="1:5" ht="18.75">
      <c r="A91" s="229"/>
      <c r="B91" s="243"/>
      <c r="C91" s="232"/>
      <c r="D91" s="111" t="s">
        <v>1020</v>
      </c>
    </row>
    <row r="92" spans="1:5" ht="19.5" thickBot="1">
      <c r="A92" s="230"/>
      <c r="B92" s="244"/>
      <c r="C92" s="233"/>
      <c r="D92" s="116" t="s">
        <v>988</v>
      </c>
    </row>
    <row r="94" spans="1:5" ht="53.25" customHeight="1"/>
    <row r="106" ht="27" customHeight="1"/>
    <row r="112" ht="53.25" customHeight="1"/>
    <row r="118" ht="53.25" customHeight="1"/>
    <row r="124" ht="27" customHeight="1"/>
    <row r="125" ht="18.75" customHeight="1"/>
    <row r="127" ht="19.5" customHeight="1"/>
    <row r="128" ht="15.75" customHeight="1"/>
    <row r="150" ht="37.5" customHeight="1"/>
  </sheetData>
  <mergeCells count="15">
    <mergeCell ref="A2:A7"/>
    <mergeCell ref="C2:C92"/>
    <mergeCell ref="A9:A13"/>
    <mergeCell ref="A15:A17"/>
    <mergeCell ref="A19:A21"/>
    <mergeCell ref="A23:A33"/>
    <mergeCell ref="A35:A39"/>
    <mergeCell ref="A41:A45"/>
    <mergeCell ref="A47:A51"/>
    <mergeCell ref="A53:A92"/>
    <mergeCell ref="B53:B56"/>
    <mergeCell ref="B58:B62"/>
    <mergeCell ref="B64:B68"/>
    <mergeCell ref="B70:B77"/>
    <mergeCell ref="B79:B92"/>
  </mergeCells>
  <pageMargins left="0.511811024" right="0.511811024" top="0.78740157499999996" bottom="0.78740157499999996" header="0.31496062000000002" footer="0.31496062000000002"/>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92DA-4A3D-4C23-AA8F-A92E6445E5CB}">
  <sheetPr>
    <tabColor rgb="FF00B050"/>
    <pageSetUpPr fitToPage="1"/>
  </sheetPr>
  <dimension ref="A1:AY1758"/>
  <sheetViews>
    <sheetView showGridLines="0" zoomScale="90" zoomScaleNormal="90" workbookViewId="0">
      <pane ySplit="12" topLeftCell="A19" activePane="bottomLeft" state="frozen"/>
      <selection activeCell="I2" sqref="I2"/>
      <selection pane="bottomLeft" activeCell="G21" sqref="G21"/>
    </sheetView>
  </sheetViews>
  <sheetFormatPr defaultColWidth="11.42578125" defaultRowHeight="15"/>
  <cols>
    <col min="1" max="1" width="2" style="1" customWidth="1"/>
    <col min="2" max="2" width="20.5703125" style="1" customWidth="1"/>
    <col min="3" max="3" width="20.42578125" style="2" customWidth="1"/>
    <col min="4" max="4" width="20.42578125" style="3" customWidth="1"/>
    <col min="5" max="5" width="20.42578125" style="2" customWidth="1"/>
    <col min="6" max="8" width="20.42578125" style="3" customWidth="1"/>
    <col min="9" max="10" width="20.42578125" style="2" customWidth="1"/>
    <col min="11" max="12" width="12.5703125" style="2" customWidth="1"/>
    <col min="13" max="13" width="2" style="1" customWidth="1"/>
    <col min="14" max="45" width="11.42578125" style="1"/>
    <col min="46" max="46" width="21.28515625" style="1" customWidth="1"/>
    <col min="47" max="47" width="18.5703125" style="1" customWidth="1"/>
    <col min="48" max="48" width="17.140625" style="1" customWidth="1"/>
    <col min="49" max="16384" width="11.42578125" style="1"/>
  </cols>
  <sheetData>
    <row r="1" spans="1:51" ht="21.75" customHeight="1">
      <c r="B1" s="254" t="s">
        <v>1432</v>
      </c>
      <c r="C1" s="254"/>
      <c r="D1" s="254"/>
      <c r="E1" s="254"/>
      <c r="F1" s="254"/>
      <c r="G1" s="254"/>
      <c r="H1" s="254"/>
      <c r="I1" s="254"/>
      <c r="J1" s="254"/>
      <c r="K1" s="254"/>
      <c r="L1" s="254"/>
    </row>
    <row r="2" spans="1:51" ht="21.75" customHeight="1">
      <c r="B2" s="254" t="s">
        <v>1434</v>
      </c>
      <c r="C2" s="254"/>
      <c r="D2" s="254"/>
      <c r="E2" s="254"/>
      <c r="F2" s="254"/>
      <c r="G2" s="254"/>
      <c r="H2" s="254"/>
      <c r="I2" s="254"/>
      <c r="J2" s="254"/>
      <c r="K2" s="254"/>
      <c r="L2" s="254"/>
    </row>
    <row r="3" spans="1:51" ht="21.75" customHeight="1">
      <c r="B3" s="254" t="s">
        <v>1433</v>
      </c>
      <c r="C3" s="254"/>
      <c r="D3" s="254"/>
      <c r="E3" s="254"/>
      <c r="F3" s="254"/>
      <c r="G3" s="254"/>
      <c r="H3" s="254"/>
      <c r="I3" s="254"/>
      <c r="J3" s="254"/>
      <c r="K3" s="254"/>
      <c r="L3" s="254"/>
    </row>
    <row r="4" spans="1:51" ht="21.75" customHeight="1">
      <c r="B4" s="178"/>
      <c r="C4" s="178"/>
      <c r="D4" s="178"/>
      <c r="E4" s="178"/>
      <c r="F4" s="178"/>
      <c r="G4" s="178"/>
      <c r="H4" s="178"/>
      <c r="I4" s="178"/>
      <c r="J4" s="178"/>
    </row>
    <row r="5" spans="1:51" ht="15" customHeight="1">
      <c r="G5" s="169"/>
      <c r="J5" s="256" t="s">
        <v>1382</v>
      </c>
      <c r="K5" s="257"/>
      <c r="L5" s="258"/>
    </row>
    <row r="6" spans="1:51" ht="15" customHeight="1">
      <c r="G6" s="169"/>
      <c r="J6" s="259" t="s">
        <v>1383</v>
      </c>
      <c r="K6" s="260"/>
      <c r="L6" s="261"/>
    </row>
    <row r="7" spans="1:51" ht="15" customHeight="1">
      <c r="G7" s="169"/>
      <c r="J7" s="255" t="s">
        <v>1384</v>
      </c>
      <c r="K7" s="255"/>
      <c r="L7" s="255"/>
    </row>
    <row r="8" spans="1:51" ht="15" customHeight="1">
      <c r="G8" s="169"/>
      <c r="J8" s="255" t="s">
        <v>1385</v>
      </c>
      <c r="K8" s="255"/>
      <c r="L8" s="255"/>
    </row>
    <row r="9" spans="1:51" ht="15" customHeight="1">
      <c r="G9" s="169"/>
      <c r="J9" s="255" t="s">
        <v>1386</v>
      </c>
      <c r="K9" s="255"/>
      <c r="L9" s="255"/>
    </row>
    <row r="10" spans="1:51" ht="15" customHeight="1" thickBot="1">
      <c r="AX10" s="1" t="s">
        <v>1429</v>
      </c>
      <c r="AY10" s="1">
        <f>100*365</f>
        <v>36500</v>
      </c>
    </row>
    <row r="11" spans="1:51" ht="25.5" customHeight="1">
      <c r="B11" s="252" t="s">
        <v>10</v>
      </c>
      <c r="C11" s="246" t="s">
        <v>9</v>
      </c>
      <c r="D11" s="246" t="s">
        <v>7</v>
      </c>
      <c r="E11" s="246" t="s">
        <v>6</v>
      </c>
      <c r="F11" s="246" t="s">
        <v>1387</v>
      </c>
      <c r="G11" s="246" t="s">
        <v>1388</v>
      </c>
      <c r="H11" s="246" t="s">
        <v>1389</v>
      </c>
      <c r="I11" s="246" t="s">
        <v>4</v>
      </c>
      <c r="J11" s="248" t="s">
        <v>5</v>
      </c>
      <c r="K11" s="250" t="s">
        <v>1428</v>
      </c>
      <c r="L11" s="251"/>
      <c r="AT11" s="172" t="s">
        <v>1424</v>
      </c>
      <c r="AU11" s="173">
        <v>45469</v>
      </c>
      <c r="AX11" s="1" t="s">
        <v>1430</v>
      </c>
      <c r="AY11" s="1">
        <f>365*5</f>
        <v>1825</v>
      </c>
    </row>
    <row r="12" spans="1:51" ht="27.75" customHeight="1" thickBot="1">
      <c r="B12" s="253"/>
      <c r="C12" s="247"/>
      <c r="D12" s="247"/>
      <c r="E12" s="247"/>
      <c r="F12" s="247"/>
      <c r="G12" s="247"/>
      <c r="H12" s="247"/>
      <c r="I12" s="247"/>
      <c r="J12" s="249"/>
      <c r="K12" s="176" t="s">
        <v>1426</v>
      </c>
      <c r="L12" s="177" t="s">
        <v>1427</v>
      </c>
      <c r="AT12" s="7" t="s">
        <v>2</v>
      </c>
      <c r="AU12" s="7" t="s">
        <v>1426</v>
      </c>
      <c r="AV12" s="7" t="s">
        <v>1427</v>
      </c>
      <c r="AX12" s="1" t="s">
        <v>1431</v>
      </c>
      <c r="AY12" s="1">
        <f>25*365</f>
        <v>9125</v>
      </c>
    </row>
    <row r="13" spans="1:51" ht="64.5" thickBot="1">
      <c r="A13" s="8"/>
      <c r="B13" s="10" t="s">
        <v>462</v>
      </c>
      <c r="C13" s="9" t="s">
        <v>470</v>
      </c>
      <c r="D13" s="9" t="s">
        <v>1390</v>
      </c>
      <c r="E13" s="9" t="s">
        <v>490</v>
      </c>
      <c r="F13" s="9" t="s">
        <v>488</v>
      </c>
      <c r="G13" s="9" t="s">
        <v>487</v>
      </c>
      <c r="H13" s="9" t="s">
        <v>47</v>
      </c>
      <c r="I13" s="9" t="s">
        <v>489</v>
      </c>
      <c r="J13" s="170" t="s">
        <v>605</v>
      </c>
      <c r="K13" s="174">
        <f>VLOOKUP(J13,$AT$12:$AU$16,2,FALSE)</f>
        <v>45469</v>
      </c>
      <c r="L13" s="175">
        <f>VLOOKUP(J13,$AT$12:$AV$16,3,FALSE)</f>
        <v>47294</v>
      </c>
      <c r="AT13" s="7" t="s">
        <v>187</v>
      </c>
      <c r="AU13" s="171">
        <f>AU11</f>
        <v>45469</v>
      </c>
      <c r="AV13" s="171">
        <f>AU13+36500</f>
        <v>81969</v>
      </c>
    </row>
    <row r="14" spans="1:51" ht="64.5" thickBot="1">
      <c r="A14" s="8"/>
      <c r="B14" s="9" t="s">
        <v>462</v>
      </c>
      <c r="C14" s="9" t="s">
        <v>470</v>
      </c>
      <c r="D14" s="9" t="s">
        <v>1390</v>
      </c>
      <c r="E14" s="9" t="s">
        <v>490</v>
      </c>
      <c r="F14" s="9" t="s">
        <v>488</v>
      </c>
      <c r="G14" s="9" t="s">
        <v>492</v>
      </c>
      <c r="H14" s="9" t="s">
        <v>47</v>
      </c>
      <c r="I14" s="9" t="s">
        <v>493</v>
      </c>
      <c r="J14" s="170" t="s">
        <v>69</v>
      </c>
      <c r="K14" s="174" t="str">
        <f>VLOOKUP(J14,$AT$12:$AU$16,2,FALSE)</f>
        <v>Não Aplicável</v>
      </c>
      <c r="L14" s="175" t="str">
        <f t="shared" ref="L14:L77" si="0">VLOOKUP(J14,$AT$12:$AV$16,3,FALSE)</f>
        <v>Não Aplicável</v>
      </c>
      <c r="AT14" s="7" t="s">
        <v>69</v>
      </c>
      <c r="AU14" s="7" t="s">
        <v>1425</v>
      </c>
      <c r="AV14" s="7" t="s">
        <v>1425</v>
      </c>
    </row>
    <row r="15" spans="1:51" ht="51.75" thickBot="1">
      <c r="A15" s="8"/>
      <c r="B15" s="9" t="s">
        <v>462</v>
      </c>
      <c r="C15" s="9" t="s">
        <v>470</v>
      </c>
      <c r="D15" s="9" t="s">
        <v>1390</v>
      </c>
      <c r="E15" s="9" t="s">
        <v>490</v>
      </c>
      <c r="F15" s="9" t="s">
        <v>488</v>
      </c>
      <c r="G15" s="9" t="s">
        <v>62</v>
      </c>
      <c r="H15" s="9" t="s">
        <v>47</v>
      </c>
      <c r="I15" s="9" t="s">
        <v>494</v>
      </c>
      <c r="J15" s="170" t="s">
        <v>605</v>
      </c>
      <c r="K15" s="174">
        <f>VLOOKUP(J15,$AT$12:$AU$16,2,FALSE)</f>
        <v>45469</v>
      </c>
      <c r="L15" s="175">
        <f t="shared" si="0"/>
        <v>47294</v>
      </c>
      <c r="AT15" s="7" t="s">
        <v>605</v>
      </c>
      <c r="AU15" s="171">
        <f>AU11</f>
        <v>45469</v>
      </c>
      <c r="AV15" s="171">
        <f>AU15+1825</f>
        <v>47294</v>
      </c>
    </row>
    <row r="16" spans="1:51" ht="119.25" customHeight="1" thickBot="1">
      <c r="A16" s="8"/>
      <c r="B16" s="9" t="s">
        <v>462</v>
      </c>
      <c r="C16" s="9" t="s">
        <v>749</v>
      </c>
      <c r="D16" s="9" t="s">
        <v>1115</v>
      </c>
      <c r="E16" s="9" t="s">
        <v>1114</v>
      </c>
      <c r="F16" s="9" t="s">
        <v>749</v>
      </c>
      <c r="G16" s="9" t="s">
        <v>1125</v>
      </c>
      <c r="H16" s="9" t="s">
        <v>47</v>
      </c>
      <c r="I16" s="9" t="s">
        <v>1391</v>
      </c>
      <c r="J16" s="170" t="s">
        <v>605</v>
      </c>
      <c r="K16" s="174">
        <f t="shared" ref="K16:K79" si="1">VLOOKUP(J16,$AT$12:$AU$16,2,FALSE)</f>
        <v>45469</v>
      </c>
      <c r="L16" s="175">
        <f t="shared" si="0"/>
        <v>47294</v>
      </c>
      <c r="AT16" s="7" t="s">
        <v>57</v>
      </c>
      <c r="AU16" s="171">
        <f>AU11</f>
        <v>45469</v>
      </c>
      <c r="AV16" s="171">
        <f>AU16+AY12</f>
        <v>54594</v>
      </c>
    </row>
    <row r="17" spans="1:12" ht="84" customHeight="1" thickBot="1">
      <c r="A17" s="8"/>
      <c r="B17" s="9" t="s">
        <v>462</v>
      </c>
      <c r="C17" s="9" t="s">
        <v>749</v>
      </c>
      <c r="D17" s="9" t="s">
        <v>1115</v>
      </c>
      <c r="E17" s="9" t="s">
        <v>1114</v>
      </c>
      <c r="F17" s="9" t="s">
        <v>749</v>
      </c>
      <c r="G17" s="9" t="s">
        <v>1126</v>
      </c>
      <c r="H17" s="9" t="s">
        <v>439</v>
      </c>
      <c r="I17" s="9" t="s">
        <v>154</v>
      </c>
      <c r="J17" s="170" t="s">
        <v>605</v>
      </c>
      <c r="K17" s="174">
        <f t="shared" si="1"/>
        <v>45469</v>
      </c>
      <c r="L17" s="175">
        <f t="shared" si="0"/>
        <v>47294</v>
      </c>
    </row>
    <row r="18" spans="1:12" ht="118.5" customHeight="1" thickBot="1">
      <c r="A18" s="8"/>
      <c r="B18" s="9" t="s">
        <v>462</v>
      </c>
      <c r="C18" s="9" t="s">
        <v>749</v>
      </c>
      <c r="D18" s="9" t="s">
        <v>1115</v>
      </c>
      <c r="E18" s="9" t="s">
        <v>1120</v>
      </c>
      <c r="F18" s="9" t="s">
        <v>749</v>
      </c>
      <c r="G18" s="9" t="s">
        <v>1392</v>
      </c>
      <c r="H18" s="9" t="s">
        <v>439</v>
      </c>
      <c r="I18" s="9" t="s">
        <v>1122</v>
      </c>
      <c r="J18" s="170" t="s">
        <v>605</v>
      </c>
      <c r="K18" s="174">
        <f t="shared" si="1"/>
        <v>45469</v>
      </c>
      <c r="L18" s="175">
        <f t="shared" si="0"/>
        <v>47294</v>
      </c>
    </row>
    <row r="19" spans="1:12" ht="51.75" thickBot="1">
      <c r="A19" s="8"/>
      <c r="B19" s="9" t="s">
        <v>34</v>
      </c>
      <c r="C19" s="9" t="s">
        <v>33</v>
      </c>
      <c r="D19" s="9" t="s">
        <v>174</v>
      </c>
      <c r="E19" s="9" t="s">
        <v>173</v>
      </c>
      <c r="F19" s="9" t="s">
        <v>171</v>
      </c>
      <c r="G19" s="9" t="s">
        <v>98</v>
      </c>
      <c r="H19" s="9" t="s">
        <v>47</v>
      </c>
      <c r="I19" s="9" t="s">
        <v>172</v>
      </c>
      <c r="J19" s="170" t="s">
        <v>605</v>
      </c>
      <c r="K19" s="174">
        <f t="shared" si="1"/>
        <v>45469</v>
      </c>
      <c r="L19" s="175">
        <f t="shared" si="0"/>
        <v>47294</v>
      </c>
    </row>
    <row r="20" spans="1:12" ht="51.75" thickBot="1">
      <c r="A20" s="8"/>
      <c r="B20" s="9" t="s">
        <v>34</v>
      </c>
      <c r="C20" s="9" t="s">
        <v>33</v>
      </c>
      <c r="D20" s="9" t="s">
        <v>174</v>
      </c>
      <c r="E20" s="9" t="s">
        <v>173</v>
      </c>
      <c r="F20" s="9" t="s">
        <v>171</v>
      </c>
      <c r="G20" s="9" t="s">
        <v>177</v>
      </c>
      <c r="H20" s="9" t="s">
        <v>47</v>
      </c>
      <c r="I20" s="9" t="s">
        <v>172</v>
      </c>
      <c r="J20" s="170" t="s">
        <v>605</v>
      </c>
      <c r="K20" s="174">
        <f t="shared" si="1"/>
        <v>45469</v>
      </c>
      <c r="L20" s="175">
        <f t="shared" si="0"/>
        <v>47294</v>
      </c>
    </row>
    <row r="21" spans="1:12" ht="39" thickBot="1">
      <c r="A21" s="17"/>
      <c r="B21" s="9" t="s">
        <v>34</v>
      </c>
      <c r="C21" s="9" t="s">
        <v>33</v>
      </c>
      <c r="D21" s="9" t="s">
        <v>102</v>
      </c>
      <c r="E21" s="9" t="s">
        <v>1393</v>
      </c>
      <c r="F21" s="9" t="s">
        <v>105</v>
      </c>
      <c r="G21" s="9" t="s">
        <v>103</v>
      </c>
      <c r="H21" s="9" t="s">
        <v>104</v>
      </c>
      <c r="I21" s="9" t="s">
        <v>106</v>
      </c>
      <c r="J21" s="170" t="s">
        <v>57</v>
      </c>
      <c r="K21" s="174">
        <f t="shared" si="1"/>
        <v>45469</v>
      </c>
      <c r="L21" s="175">
        <f t="shared" si="0"/>
        <v>54594</v>
      </c>
    </row>
    <row r="22" spans="1:12" ht="39" thickBot="1">
      <c r="A22" s="8"/>
      <c r="B22" s="9" t="s">
        <v>192</v>
      </c>
      <c r="C22" s="9" t="s">
        <v>191</v>
      </c>
      <c r="D22" s="9" t="s">
        <v>189</v>
      </c>
      <c r="E22" s="9" t="s">
        <v>188</v>
      </c>
      <c r="F22" s="9" t="s">
        <v>185</v>
      </c>
      <c r="G22" s="9" t="s">
        <v>184</v>
      </c>
      <c r="H22" s="9" t="s">
        <v>104</v>
      </c>
      <c r="I22" s="9" t="s">
        <v>186</v>
      </c>
      <c r="J22" s="170" t="s">
        <v>187</v>
      </c>
      <c r="K22" s="174">
        <f t="shared" si="1"/>
        <v>45469</v>
      </c>
      <c r="L22" s="175">
        <f t="shared" si="0"/>
        <v>81969</v>
      </c>
    </row>
    <row r="23" spans="1:12" ht="39" thickBot="1">
      <c r="A23" s="8"/>
      <c r="B23" s="9" t="s">
        <v>192</v>
      </c>
      <c r="C23" s="9" t="s">
        <v>191</v>
      </c>
      <c r="D23" s="9" t="s">
        <v>189</v>
      </c>
      <c r="E23" s="9" t="s">
        <v>188</v>
      </c>
      <c r="F23" s="9" t="s">
        <v>185</v>
      </c>
      <c r="G23" s="9" t="s">
        <v>194</v>
      </c>
      <c r="H23" s="9" t="s">
        <v>104</v>
      </c>
      <c r="I23" s="9" t="s">
        <v>195</v>
      </c>
      <c r="J23" s="170" t="s">
        <v>187</v>
      </c>
      <c r="K23" s="174">
        <f t="shared" si="1"/>
        <v>45469</v>
      </c>
      <c r="L23" s="175">
        <f t="shared" si="0"/>
        <v>81969</v>
      </c>
    </row>
    <row r="24" spans="1:12" ht="168" customHeight="1" thickBot="1">
      <c r="A24" s="8"/>
      <c r="B24" s="9" t="s">
        <v>192</v>
      </c>
      <c r="C24" s="9" t="s">
        <v>191</v>
      </c>
      <c r="D24" s="9" t="s">
        <v>248</v>
      </c>
      <c r="E24" s="9" t="s">
        <v>188</v>
      </c>
      <c r="F24" s="9" t="s">
        <v>185</v>
      </c>
      <c r="G24" s="9" t="s">
        <v>1216</v>
      </c>
      <c r="H24" s="9" t="s">
        <v>47</v>
      </c>
      <c r="I24" s="9" t="s">
        <v>1213</v>
      </c>
      <c r="J24" s="170" t="s">
        <v>605</v>
      </c>
      <c r="K24" s="174">
        <f t="shared" si="1"/>
        <v>45469</v>
      </c>
      <c r="L24" s="175">
        <f t="shared" si="0"/>
        <v>47294</v>
      </c>
    </row>
    <row r="25" spans="1:12" ht="51.75" thickBot="1">
      <c r="A25" s="8"/>
      <c r="B25" s="9" t="s">
        <v>34</v>
      </c>
      <c r="C25" s="9" t="s">
        <v>33</v>
      </c>
      <c r="D25" s="9" t="s">
        <v>152</v>
      </c>
      <c r="E25" s="9" t="s">
        <v>151</v>
      </c>
      <c r="F25" s="9" t="s">
        <v>117</v>
      </c>
      <c r="G25" s="9" t="s">
        <v>149</v>
      </c>
      <c r="H25" s="9" t="s">
        <v>47</v>
      </c>
      <c r="I25" s="9" t="s">
        <v>150</v>
      </c>
      <c r="J25" s="170" t="s">
        <v>605</v>
      </c>
      <c r="K25" s="174">
        <f t="shared" si="1"/>
        <v>45469</v>
      </c>
      <c r="L25" s="175">
        <f t="shared" si="0"/>
        <v>47294</v>
      </c>
    </row>
    <row r="26" spans="1:12" ht="68.25" customHeight="1" thickBot="1">
      <c r="A26" s="8"/>
      <c r="B26" s="9" t="s">
        <v>192</v>
      </c>
      <c r="C26" s="9" t="s">
        <v>191</v>
      </c>
      <c r="D26" s="9" t="s">
        <v>401</v>
      </c>
      <c r="E26" s="9" t="s">
        <v>1041</v>
      </c>
      <c r="F26" s="9" t="s">
        <v>405</v>
      </c>
      <c r="G26" s="9" t="s">
        <v>411</v>
      </c>
      <c r="H26" s="9" t="s">
        <v>27</v>
      </c>
      <c r="I26" s="9" t="s">
        <v>412</v>
      </c>
      <c r="J26" s="170" t="s">
        <v>605</v>
      </c>
      <c r="K26" s="174">
        <f t="shared" si="1"/>
        <v>45469</v>
      </c>
      <c r="L26" s="175">
        <f t="shared" si="0"/>
        <v>47294</v>
      </c>
    </row>
    <row r="27" spans="1:12" ht="51.75" thickBot="1">
      <c r="A27" s="8"/>
      <c r="B27" s="9" t="s">
        <v>34</v>
      </c>
      <c r="C27" s="9" t="s">
        <v>33</v>
      </c>
      <c r="D27" s="9" t="s">
        <v>102</v>
      </c>
      <c r="E27" s="9" t="s">
        <v>1036</v>
      </c>
      <c r="F27" s="9" t="s">
        <v>109</v>
      </c>
      <c r="G27" s="9" t="s">
        <v>108</v>
      </c>
      <c r="H27" s="9" t="s">
        <v>47</v>
      </c>
      <c r="I27" s="9" t="s">
        <v>110</v>
      </c>
      <c r="J27" s="170" t="s">
        <v>69</v>
      </c>
      <c r="K27" s="174" t="str">
        <f t="shared" si="1"/>
        <v>Não Aplicável</v>
      </c>
      <c r="L27" s="175" t="str">
        <f t="shared" si="0"/>
        <v>Não Aplicável</v>
      </c>
    </row>
    <row r="28" spans="1:12" ht="26.25" thickBot="1">
      <c r="A28" s="8"/>
      <c r="B28" s="9" t="s">
        <v>192</v>
      </c>
      <c r="C28" s="9" t="s">
        <v>191</v>
      </c>
      <c r="D28" s="9" t="s">
        <v>248</v>
      </c>
      <c r="E28" s="9" t="s">
        <v>247</v>
      </c>
      <c r="F28" s="9" t="s">
        <v>185</v>
      </c>
      <c r="G28" s="9" t="s">
        <v>245</v>
      </c>
      <c r="H28" s="9" t="s">
        <v>47</v>
      </c>
      <c r="I28" s="9" t="s">
        <v>246</v>
      </c>
      <c r="J28" s="170" t="s">
        <v>69</v>
      </c>
      <c r="K28" s="174" t="str">
        <f t="shared" si="1"/>
        <v>Não Aplicável</v>
      </c>
      <c r="L28" s="175" t="str">
        <f t="shared" si="0"/>
        <v>Não Aplicável</v>
      </c>
    </row>
    <row r="29" spans="1:12" ht="26.25" thickBot="1">
      <c r="A29" s="8"/>
      <c r="B29" s="9" t="s">
        <v>192</v>
      </c>
      <c r="C29" s="9" t="s">
        <v>191</v>
      </c>
      <c r="D29" s="9" t="s">
        <v>248</v>
      </c>
      <c r="E29" s="9" t="s">
        <v>247</v>
      </c>
      <c r="F29" s="9" t="s">
        <v>185</v>
      </c>
      <c r="G29" s="9" t="s">
        <v>251</v>
      </c>
      <c r="H29" s="9" t="s">
        <v>47</v>
      </c>
      <c r="I29" s="9" t="s">
        <v>246</v>
      </c>
      <c r="J29" s="170" t="s">
        <v>69</v>
      </c>
      <c r="K29" s="174" t="str">
        <f t="shared" si="1"/>
        <v>Não Aplicável</v>
      </c>
      <c r="L29" s="175" t="str">
        <f t="shared" si="0"/>
        <v>Não Aplicável</v>
      </c>
    </row>
    <row r="30" spans="1:12" ht="26.25" thickBot="1">
      <c r="A30" s="8"/>
      <c r="B30" s="9" t="s">
        <v>192</v>
      </c>
      <c r="C30" s="9" t="s">
        <v>191</v>
      </c>
      <c r="D30" s="9" t="s">
        <v>248</v>
      </c>
      <c r="E30" s="9" t="s">
        <v>247</v>
      </c>
      <c r="F30" s="9" t="s">
        <v>185</v>
      </c>
      <c r="G30" s="9" t="s">
        <v>62</v>
      </c>
      <c r="H30" s="9" t="s">
        <v>47</v>
      </c>
      <c r="I30" s="9" t="s">
        <v>246</v>
      </c>
      <c r="J30" s="170" t="s">
        <v>69</v>
      </c>
      <c r="K30" s="174" t="str">
        <f t="shared" si="1"/>
        <v>Não Aplicável</v>
      </c>
      <c r="L30" s="175" t="str">
        <f t="shared" si="0"/>
        <v>Não Aplicável</v>
      </c>
    </row>
    <row r="31" spans="1:12" ht="26.25" thickBot="1">
      <c r="A31" s="8"/>
      <c r="B31" s="9" t="s">
        <v>192</v>
      </c>
      <c r="C31" s="9" t="s">
        <v>191</v>
      </c>
      <c r="D31" s="9" t="s">
        <v>248</v>
      </c>
      <c r="E31" s="9" t="s">
        <v>247</v>
      </c>
      <c r="F31" s="9" t="s">
        <v>185</v>
      </c>
      <c r="G31" s="9" t="s">
        <v>252</v>
      </c>
      <c r="H31" s="9" t="s">
        <v>47</v>
      </c>
      <c r="I31" s="9" t="s">
        <v>246</v>
      </c>
      <c r="J31" s="170" t="s">
        <v>69</v>
      </c>
      <c r="K31" s="174" t="str">
        <f t="shared" si="1"/>
        <v>Não Aplicável</v>
      </c>
      <c r="L31" s="175" t="str">
        <f t="shared" si="0"/>
        <v>Não Aplicável</v>
      </c>
    </row>
    <row r="32" spans="1:12" ht="166.5" thickBot="1">
      <c r="A32" s="8"/>
      <c r="B32" s="9" t="s">
        <v>192</v>
      </c>
      <c r="C32" s="9" t="s">
        <v>191</v>
      </c>
      <c r="D32" s="9" t="s">
        <v>401</v>
      </c>
      <c r="E32" s="9" t="s">
        <v>407</v>
      </c>
      <c r="F32" s="9" t="s">
        <v>405</v>
      </c>
      <c r="G32" s="9" t="s">
        <v>404</v>
      </c>
      <c r="H32" s="9" t="s">
        <v>47</v>
      </c>
      <c r="I32" s="9" t="s">
        <v>1423</v>
      </c>
      <c r="J32" s="170" t="s">
        <v>69</v>
      </c>
      <c r="K32" s="174" t="str">
        <f t="shared" si="1"/>
        <v>Não Aplicável</v>
      </c>
      <c r="L32" s="175" t="str">
        <f t="shared" si="0"/>
        <v>Não Aplicável</v>
      </c>
    </row>
    <row r="33" spans="1:12" ht="67.5" customHeight="1" thickBot="1">
      <c r="A33" s="8"/>
      <c r="B33" s="9" t="s">
        <v>192</v>
      </c>
      <c r="C33" s="9" t="s">
        <v>191</v>
      </c>
      <c r="D33" s="9" t="s">
        <v>401</v>
      </c>
      <c r="E33" s="9" t="s">
        <v>407</v>
      </c>
      <c r="F33" s="9" t="s">
        <v>405</v>
      </c>
      <c r="G33" s="9" t="s">
        <v>408</v>
      </c>
      <c r="H33" s="9" t="s">
        <v>47</v>
      </c>
      <c r="I33" s="9" t="s">
        <v>409</v>
      </c>
      <c r="J33" s="170" t="s">
        <v>69</v>
      </c>
      <c r="K33" s="174" t="str">
        <f t="shared" si="1"/>
        <v>Não Aplicável</v>
      </c>
      <c r="L33" s="175" t="str">
        <f t="shared" si="0"/>
        <v>Não Aplicável</v>
      </c>
    </row>
    <row r="34" spans="1:12" ht="96" customHeight="1" thickBot="1">
      <c r="A34" s="8"/>
      <c r="B34" s="9" t="s">
        <v>192</v>
      </c>
      <c r="C34" s="9" t="s">
        <v>191</v>
      </c>
      <c r="D34" s="9" t="s">
        <v>390</v>
      </c>
      <c r="E34" s="9" t="s">
        <v>389</v>
      </c>
      <c r="F34" s="9" t="s">
        <v>351</v>
      </c>
      <c r="G34" s="9" t="s">
        <v>387</v>
      </c>
      <c r="H34" s="9" t="s">
        <v>47</v>
      </c>
      <c r="I34" s="9" t="s">
        <v>388</v>
      </c>
      <c r="J34" s="170" t="s">
        <v>69</v>
      </c>
      <c r="K34" s="174" t="str">
        <f t="shared" si="1"/>
        <v>Não Aplicável</v>
      </c>
      <c r="L34" s="175" t="str">
        <f t="shared" si="0"/>
        <v>Não Aplicável</v>
      </c>
    </row>
    <row r="35" spans="1:12" ht="90.75" customHeight="1" thickBot="1">
      <c r="A35" s="8"/>
      <c r="B35" s="9" t="s">
        <v>192</v>
      </c>
      <c r="C35" s="9" t="s">
        <v>191</v>
      </c>
      <c r="D35" s="9" t="s">
        <v>390</v>
      </c>
      <c r="E35" s="9" t="s">
        <v>389</v>
      </c>
      <c r="F35" s="9" t="s">
        <v>351</v>
      </c>
      <c r="G35" s="9" t="s">
        <v>62</v>
      </c>
      <c r="H35" s="9" t="s">
        <v>47</v>
      </c>
      <c r="I35" s="9" t="s">
        <v>388</v>
      </c>
      <c r="J35" s="170" t="s">
        <v>69</v>
      </c>
      <c r="K35" s="174" t="str">
        <f t="shared" si="1"/>
        <v>Não Aplicável</v>
      </c>
      <c r="L35" s="175" t="str">
        <f t="shared" si="0"/>
        <v>Não Aplicável</v>
      </c>
    </row>
    <row r="36" spans="1:12" ht="64.5" thickBot="1">
      <c r="A36" s="8"/>
      <c r="B36" s="9" t="s">
        <v>462</v>
      </c>
      <c r="C36" s="9" t="s">
        <v>33</v>
      </c>
      <c r="D36" s="9" t="s">
        <v>552</v>
      </c>
      <c r="E36" s="9" t="s">
        <v>551</v>
      </c>
      <c r="F36" s="9" t="s">
        <v>117</v>
      </c>
      <c r="G36" s="9" t="s">
        <v>549</v>
      </c>
      <c r="H36" s="9" t="s">
        <v>47</v>
      </c>
      <c r="I36" s="9" t="s">
        <v>550</v>
      </c>
      <c r="J36" s="170" t="s">
        <v>605</v>
      </c>
      <c r="K36" s="174">
        <f t="shared" si="1"/>
        <v>45469</v>
      </c>
      <c r="L36" s="175">
        <f t="shared" si="0"/>
        <v>47294</v>
      </c>
    </row>
    <row r="37" spans="1:12" ht="64.5" thickBot="1">
      <c r="A37" s="8"/>
      <c r="B37" s="9" t="s">
        <v>462</v>
      </c>
      <c r="C37" s="9" t="s">
        <v>33</v>
      </c>
      <c r="D37" s="9" t="s">
        <v>552</v>
      </c>
      <c r="E37" s="9" t="s">
        <v>551</v>
      </c>
      <c r="F37" s="9" t="s">
        <v>117</v>
      </c>
      <c r="G37" s="9" t="s">
        <v>553</v>
      </c>
      <c r="H37" s="9" t="s">
        <v>47</v>
      </c>
      <c r="I37" s="9" t="s">
        <v>554</v>
      </c>
      <c r="J37" s="170" t="s">
        <v>605</v>
      </c>
      <c r="K37" s="174">
        <f t="shared" si="1"/>
        <v>45469</v>
      </c>
      <c r="L37" s="175">
        <f t="shared" si="0"/>
        <v>47294</v>
      </c>
    </row>
    <row r="38" spans="1:12" ht="64.5" thickBot="1">
      <c r="A38" s="8"/>
      <c r="B38" s="9" t="s">
        <v>462</v>
      </c>
      <c r="C38" s="9" t="s">
        <v>33</v>
      </c>
      <c r="D38" s="9" t="s">
        <v>552</v>
      </c>
      <c r="E38" s="9" t="s">
        <v>551</v>
      </c>
      <c r="F38" s="9" t="s">
        <v>117</v>
      </c>
      <c r="G38" s="9" t="s">
        <v>555</v>
      </c>
      <c r="H38" s="9" t="s">
        <v>47</v>
      </c>
      <c r="I38" s="9" t="s">
        <v>556</v>
      </c>
      <c r="J38" s="170" t="s">
        <v>605</v>
      </c>
      <c r="K38" s="174">
        <f t="shared" si="1"/>
        <v>45469</v>
      </c>
      <c r="L38" s="175">
        <f t="shared" si="0"/>
        <v>47294</v>
      </c>
    </row>
    <row r="39" spans="1:12" ht="93.75" customHeight="1" thickBot="1">
      <c r="A39" s="8"/>
      <c r="B39" s="9" t="s">
        <v>462</v>
      </c>
      <c r="C39" s="9" t="s">
        <v>33</v>
      </c>
      <c r="D39" s="9" t="s">
        <v>552</v>
      </c>
      <c r="E39" s="9" t="s">
        <v>551</v>
      </c>
      <c r="F39" s="9" t="s">
        <v>117</v>
      </c>
      <c r="G39" s="9" t="s">
        <v>557</v>
      </c>
      <c r="H39" s="9" t="s">
        <v>47</v>
      </c>
      <c r="I39" s="9" t="s">
        <v>558</v>
      </c>
      <c r="J39" s="170" t="s">
        <v>605</v>
      </c>
      <c r="K39" s="174">
        <f t="shared" si="1"/>
        <v>45469</v>
      </c>
      <c r="L39" s="175">
        <f t="shared" si="0"/>
        <v>47294</v>
      </c>
    </row>
    <row r="40" spans="1:12" ht="102.75" thickBot="1">
      <c r="A40" s="8"/>
      <c r="B40" s="9" t="s">
        <v>462</v>
      </c>
      <c r="C40" s="9" t="s">
        <v>33</v>
      </c>
      <c r="D40" s="9" t="s">
        <v>552</v>
      </c>
      <c r="E40" s="9" t="s">
        <v>568</v>
      </c>
      <c r="F40" s="9" t="s">
        <v>117</v>
      </c>
      <c r="G40" s="9" t="s">
        <v>567</v>
      </c>
      <c r="H40" s="9" t="s">
        <v>47</v>
      </c>
      <c r="I40" s="9" t="s">
        <v>150</v>
      </c>
      <c r="J40" s="170" t="s">
        <v>605</v>
      </c>
      <c r="K40" s="174">
        <f t="shared" si="1"/>
        <v>45469</v>
      </c>
      <c r="L40" s="175">
        <f t="shared" si="0"/>
        <v>47294</v>
      </c>
    </row>
    <row r="41" spans="1:12" ht="64.5" thickBot="1">
      <c r="A41" s="8"/>
      <c r="B41" s="9" t="s">
        <v>192</v>
      </c>
      <c r="C41" s="9" t="s">
        <v>206</v>
      </c>
      <c r="D41" s="9" t="s">
        <v>209</v>
      </c>
      <c r="E41" s="9" t="s">
        <v>208</v>
      </c>
      <c r="F41" s="9" t="s">
        <v>206</v>
      </c>
      <c r="G41" s="9" t="s">
        <v>1153</v>
      </c>
      <c r="H41" s="9" t="s">
        <v>47</v>
      </c>
      <c r="I41" s="9" t="s">
        <v>207</v>
      </c>
      <c r="J41" s="170" t="s">
        <v>69</v>
      </c>
      <c r="K41" s="174" t="str">
        <f t="shared" si="1"/>
        <v>Não Aplicável</v>
      </c>
      <c r="L41" s="175" t="str">
        <f t="shared" si="0"/>
        <v>Não Aplicável</v>
      </c>
    </row>
    <row r="42" spans="1:12" ht="39" thickBot="1">
      <c r="A42" s="8"/>
      <c r="B42" s="9" t="s">
        <v>192</v>
      </c>
      <c r="C42" s="9" t="s">
        <v>206</v>
      </c>
      <c r="D42" s="9" t="s">
        <v>209</v>
      </c>
      <c r="E42" s="9" t="s">
        <v>208</v>
      </c>
      <c r="F42" s="9" t="s">
        <v>206</v>
      </c>
      <c r="G42" s="9" t="s">
        <v>210</v>
      </c>
      <c r="H42" s="9" t="s">
        <v>47</v>
      </c>
      <c r="I42" s="9" t="s">
        <v>211</v>
      </c>
      <c r="J42" s="170" t="s">
        <v>69</v>
      </c>
      <c r="K42" s="174" t="str">
        <f t="shared" si="1"/>
        <v>Não Aplicável</v>
      </c>
      <c r="L42" s="175" t="str">
        <f t="shared" si="0"/>
        <v>Não Aplicável</v>
      </c>
    </row>
    <row r="43" spans="1:12" ht="39" thickBot="1">
      <c r="A43" s="8"/>
      <c r="B43" s="9" t="s">
        <v>192</v>
      </c>
      <c r="C43" s="9" t="s">
        <v>206</v>
      </c>
      <c r="D43" s="9" t="s">
        <v>209</v>
      </c>
      <c r="E43" s="9" t="s">
        <v>208</v>
      </c>
      <c r="F43" s="9" t="s">
        <v>206</v>
      </c>
      <c r="G43" s="9" t="s">
        <v>212</v>
      </c>
      <c r="H43" s="9" t="s">
        <v>47</v>
      </c>
      <c r="I43" s="9" t="s">
        <v>211</v>
      </c>
      <c r="J43" s="170" t="s">
        <v>605</v>
      </c>
      <c r="K43" s="174">
        <f t="shared" si="1"/>
        <v>45469</v>
      </c>
      <c r="L43" s="175">
        <f t="shared" si="0"/>
        <v>47294</v>
      </c>
    </row>
    <row r="44" spans="1:12" ht="39" thickBot="1">
      <c r="A44" s="8"/>
      <c r="B44" s="9" t="s">
        <v>192</v>
      </c>
      <c r="C44" s="9" t="s">
        <v>206</v>
      </c>
      <c r="D44" s="9" t="s">
        <v>209</v>
      </c>
      <c r="E44" s="9" t="s">
        <v>208</v>
      </c>
      <c r="F44" s="9" t="s">
        <v>206</v>
      </c>
      <c r="G44" s="9" t="s">
        <v>215</v>
      </c>
      <c r="H44" s="9" t="s">
        <v>47</v>
      </c>
      <c r="I44" s="9" t="s">
        <v>216</v>
      </c>
      <c r="J44" s="170" t="s">
        <v>187</v>
      </c>
      <c r="K44" s="174">
        <f t="shared" si="1"/>
        <v>45469</v>
      </c>
      <c r="L44" s="175">
        <f t="shared" si="0"/>
        <v>81969</v>
      </c>
    </row>
    <row r="45" spans="1:12" ht="39" thickBot="1">
      <c r="A45" s="8"/>
      <c r="B45" s="9" t="s">
        <v>192</v>
      </c>
      <c r="C45" s="9" t="s">
        <v>206</v>
      </c>
      <c r="D45" s="9" t="s">
        <v>209</v>
      </c>
      <c r="E45" s="9" t="s">
        <v>208</v>
      </c>
      <c r="F45" s="9" t="s">
        <v>206</v>
      </c>
      <c r="G45" s="9" t="s">
        <v>217</v>
      </c>
      <c r="H45" s="9" t="s">
        <v>47</v>
      </c>
      <c r="I45" s="9" t="s">
        <v>218</v>
      </c>
      <c r="J45" s="170" t="s">
        <v>605</v>
      </c>
      <c r="K45" s="174">
        <f t="shared" si="1"/>
        <v>45469</v>
      </c>
      <c r="L45" s="175">
        <f t="shared" si="0"/>
        <v>47294</v>
      </c>
    </row>
    <row r="46" spans="1:12" ht="39" thickBot="1">
      <c r="A46" s="8"/>
      <c r="B46" s="9" t="s">
        <v>192</v>
      </c>
      <c r="C46" s="9" t="s">
        <v>206</v>
      </c>
      <c r="D46" s="9" t="s">
        <v>209</v>
      </c>
      <c r="E46" s="9" t="s">
        <v>208</v>
      </c>
      <c r="F46" s="9" t="s">
        <v>206</v>
      </c>
      <c r="G46" s="9" t="s">
        <v>219</v>
      </c>
      <c r="H46" s="9" t="s">
        <v>47</v>
      </c>
      <c r="I46" s="9" t="s">
        <v>218</v>
      </c>
      <c r="J46" s="170" t="s">
        <v>605</v>
      </c>
      <c r="K46" s="174">
        <f t="shared" si="1"/>
        <v>45469</v>
      </c>
      <c r="L46" s="175">
        <f t="shared" si="0"/>
        <v>47294</v>
      </c>
    </row>
    <row r="47" spans="1:12" ht="39" thickBot="1">
      <c r="A47" s="8"/>
      <c r="B47" s="9" t="s">
        <v>192</v>
      </c>
      <c r="C47" s="9" t="s">
        <v>206</v>
      </c>
      <c r="D47" s="9" t="s">
        <v>209</v>
      </c>
      <c r="E47" s="9" t="s">
        <v>208</v>
      </c>
      <c r="F47" s="9" t="s">
        <v>206</v>
      </c>
      <c r="G47" s="9" t="s">
        <v>1023</v>
      </c>
      <c r="H47" s="9" t="s">
        <v>47</v>
      </c>
      <c r="I47" s="9" t="s">
        <v>218</v>
      </c>
      <c r="J47" s="170" t="s">
        <v>187</v>
      </c>
      <c r="K47" s="174">
        <f t="shared" si="1"/>
        <v>45469</v>
      </c>
      <c r="L47" s="175">
        <f t="shared" si="0"/>
        <v>81969</v>
      </c>
    </row>
    <row r="48" spans="1:12" ht="39" thickBot="1">
      <c r="A48" s="8"/>
      <c r="B48" s="9" t="s">
        <v>192</v>
      </c>
      <c r="C48" s="9" t="s">
        <v>206</v>
      </c>
      <c r="D48" s="9" t="s">
        <v>209</v>
      </c>
      <c r="E48" s="9" t="s">
        <v>208</v>
      </c>
      <c r="F48" s="9" t="s">
        <v>206</v>
      </c>
      <c r="G48" s="9" t="s">
        <v>220</v>
      </c>
      <c r="H48" s="9" t="s">
        <v>47</v>
      </c>
      <c r="I48" s="9" t="s">
        <v>221</v>
      </c>
      <c r="J48" s="170" t="s">
        <v>605</v>
      </c>
      <c r="K48" s="174">
        <f t="shared" si="1"/>
        <v>45469</v>
      </c>
      <c r="L48" s="175">
        <f t="shared" si="0"/>
        <v>47294</v>
      </c>
    </row>
    <row r="49" spans="1:12" ht="39" thickBot="1">
      <c r="A49" s="8"/>
      <c r="B49" s="9" t="s">
        <v>192</v>
      </c>
      <c r="C49" s="9" t="s">
        <v>206</v>
      </c>
      <c r="D49" s="9" t="s">
        <v>209</v>
      </c>
      <c r="E49" s="9" t="s">
        <v>208</v>
      </c>
      <c r="F49" s="9" t="s">
        <v>206</v>
      </c>
      <c r="G49" s="9" t="s">
        <v>222</v>
      </c>
      <c r="H49" s="9" t="s">
        <v>47</v>
      </c>
      <c r="I49" s="9" t="s">
        <v>218</v>
      </c>
      <c r="J49" s="170" t="s">
        <v>605</v>
      </c>
      <c r="K49" s="174">
        <f t="shared" si="1"/>
        <v>45469</v>
      </c>
      <c r="L49" s="175">
        <f t="shared" si="0"/>
        <v>47294</v>
      </c>
    </row>
    <row r="50" spans="1:12" ht="39" thickBot="1">
      <c r="A50" s="8"/>
      <c r="B50" s="9" t="s">
        <v>192</v>
      </c>
      <c r="C50" s="9" t="s">
        <v>206</v>
      </c>
      <c r="D50" s="9" t="s">
        <v>209</v>
      </c>
      <c r="E50" s="9" t="s">
        <v>208</v>
      </c>
      <c r="F50" s="9" t="s">
        <v>206</v>
      </c>
      <c r="G50" s="9" t="s">
        <v>223</v>
      </c>
      <c r="H50" s="9" t="s">
        <v>47</v>
      </c>
      <c r="I50" s="9" t="s">
        <v>221</v>
      </c>
      <c r="J50" s="170" t="s">
        <v>605</v>
      </c>
      <c r="K50" s="174">
        <f t="shared" si="1"/>
        <v>45469</v>
      </c>
      <c r="L50" s="175">
        <f t="shared" si="0"/>
        <v>47294</v>
      </c>
    </row>
    <row r="51" spans="1:12" ht="39" thickBot="1">
      <c r="A51" s="8"/>
      <c r="B51" s="9" t="s">
        <v>192</v>
      </c>
      <c r="C51" s="9" t="s">
        <v>206</v>
      </c>
      <c r="D51" s="9" t="s">
        <v>209</v>
      </c>
      <c r="E51" s="9" t="s">
        <v>208</v>
      </c>
      <c r="F51" s="9" t="s">
        <v>206</v>
      </c>
      <c r="G51" s="9" t="s">
        <v>224</v>
      </c>
      <c r="H51" s="9" t="s">
        <v>47</v>
      </c>
      <c r="I51" s="9" t="s">
        <v>221</v>
      </c>
      <c r="J51" s="170" t="s">
        <v>605</v>
      </c>
      <c r="K51" s="174">
        <f t="shared" si="1"/>
        <v>45469</v>
      </c>
      <c r="L51" s="175">
        <f t="shared" si="0"/>
        <v>47294</v>
      </c>
    </row>
    <row r="52" spans="1:12" ht="51.75" thickBot="1">
      <c r="A52" s="8"/>
      <c r="B52" s="9" t="s">
        <v>192</v>
      </c>
      <c r="C52" s="9" t="s">
        <v>206</v>
      </c>
      <c r="D52" s="9" t="s">
        <v>209</v>
      </c>
      <c r="E52" s="9" t="s">
        <v>208</v>
      </c>
      <c r="F52" s="9" t="s">
        <v>185</v>
      </c>
      <c r="G52" s="9" t="s">
        <v>1154</v>
      </c>
      <c r="H52" s="9" t="s">
        <v>439</v>
      </c>
      <c r="I52" s="9" t="s">
        <v>221</v>
      </c>
      <c r="J52" s="170" t="s">
        <v>69</v>
      </c>
      <c r="K52" s="174" t="str">
        <f t="shared" si="1"/>
        <v>Não Aplicável</v>
      </c>
      <c r="L52" s="175" t="str">
        <f t="shared" si="0"/>
        <v>Não Aplicável</v>
      </c>
    </row>
    <row r="53" spans="1:12" ht="97.5" customHeight="1" thickBot="1">
      <c r="A53" s="8"/>
      <c r="B53" s="9" t="s">
        <v>192</v>
      </c>
      <c r="C53" s="9" t="s">
        <v>191</v>
      </c>
      <c r="D53" s="9" t="s">
        <v>303</v>
      </c>
      <c r="E53" s="9" t="s">
        <v>1394</v>
      </c>
      <c r="F53" s="9" t="s">
        <v>334</v>
      </c>
      <c r="G53" s="9" t="s">
        <v>333</v>
      </c>
      <c r="H53" s="9" t="s">
        <v>47</v>
      </c>
      <c r="I53" s="9" t="s">
        <v>335</v>
      </c>
      <c r="J53" s="170" t="s">
        <v>69</v>
      </c>
      <c r="K53" s="174" t="str">
        <f t="shared" si="1"/>
        <v>Não Aplicável</v>
      </c>
      <c r="L53" s="175" t="str">
        <f t="shared" si="0"/>
        <v>Não Aplicável</v>
      </c>
    </row>
    <row r="54" spans="1:12" ht="93" customHeight="1" thickBot="1">
      <c r="A54" s="8"/>
      <c r="B54" s="9" t="s">
        <v>192</v>
      </c>
      <c r="C54" s="9" t="s">
        <v>191</v>
      </c>
      <c r="D54" s="9" t="s">
        <v>303</v>
      </c>
      <c r="E54" s="9" t="s">
        <v>1394</v>
      </c>
      <c r="F54" s="9" t="s">
        <v>334</v>
      </c>
      <c r="G54" s="9" t="s">
        <v>336</v>
      </c>
      <c r="H54" s="9" t="s">
        <v>47</v>
      </c>
      <c r="I54" s="9" t="s">
        <v>335</v>
      </c>
      <c r="J54" s="170" t="s">
        <v>69</v>
      </c>
      <c r="K54" s="174" t="str">
        <f t="shared" si="1"/>
        <v>Não Aplicável</v>
      </c>
      <c r="L54" s="175" t="str">
        <f t="shared" si="0"/>
        <v>Não Aplicável</v>
      </c>
    </row>
    <row r="55" spans="1:12" ht="99.75" customHeight="1" thickBot="1">
      <c r="A55" s="8"/>
      <c r="B55" s="9" t="s">
        <v>192</v>
      </c>
      <c r="C55" s="9" t="s">
        <v>191</v>
      </c>
      <c r="D55" s="9" t="s">
        <v>303</v>
      </c>
      <c r="E55" s="9" t="s">
        <v>1394</v>
      </c>
      <c r="F55" s="9" t="s">
        <v>334</v>
      </c>
      <c r="G55" s="9" t="s">
        <v>337</v>
      </c>
      <c r="H55" s="9" t="s">
        <v>47</v>
      </c>
      <c r="I55" s="9" t="s">
        <v>335</v>
      </c>
      <c r="J55" s="170" t="s">
        <v>69</v>
      </c>
      <c r="K55" s="174" t="str">
        <f t="shared" si="1"/>
        <v>Não Aplicável</v>
      </c>
      <c r="L55" s="175" t="str">
        <f t="shared" si="0"/>
        <v>Não Aplicável</v>
      </c>
    </row>
    <row r="56" spans="1:12" ht="89.25" customHeight="1" thickBot="1">
      <c r="A56" s="8"/>
      <c r="B56" s="9" t="s">
        <v>192</v>
      </c>
      <c r="C56" s="9" t="s">
        <v>191</v>
      </c>
      <c r="D56" s="9" t="s">
        <v>303</v>
      </c>
      <c r="E56" s="9" t="s">
        <v>1394</v>
      </c>
      <c r="F56" s="9" t="s">
        <v>334</v>
      </c>
      <c r="G56" s="9" t="s">
        <v>338</v>
      </c>
      <c r="H56" s="9" t="s">
        <v>47</v>
      </c>
      <c r="I56" s="9" t="s">
        <v>335</v>
      </c>
      <c r="J56" s="170" t="s">
        <v>69</v>
      </c>
      <c r="K56" s="174" t="str">
        <f t="shared" si="1"/>
        <v>Não Aplicável</v>
      </c>
      <c r="L56" s="175" t="str">
        <f t="shared" si="0"/>
        <v>Não Aplicável</v>
      </c>
    </row>
    <row r="57" spans="1:12" ht="90" thickBot="1">
      <c r="A57" s="8"/>
      <c r="B57" s="9" t="s">
        <v>192</v>
      </c>
      <c r="C57" s="9" t="s">
        <v>191</v>
      </c>
      <c r="D57" s="9" t="s">
        <v>303</v>
      </c>
      <c r="E57" s="9" t="s">
        <v>1394</v>
      </c>
      <c r="F57" s="9" t="s">
        <v>334</v>
      </c>
      <c r="G57" s="9" t="s">
        <v>314</v>
      </c>
      <c r="H57" s="9" t="s">
        <v>47</v>
      </c>
      <c r="I57" s="9" t="s">
        <v>1025</v>
      </c>
      <c r="J57" s="170" t="s">
        <v>69</v>
      </c>
      <c r="K57" s="174" t="str">
        <f t="shared" si="1"/>
        <v>Não Aplicável</v>
      </c>
      <c r="L57" s="175" t="str">
        <f t="shared" si="0"/>
        <v>Não Aplicável</v>
      </c>
    </row>
    <row r="58" spans="1:12" ht="93" customHeight="1" thickBot="1">
      <c r="A58" s="8"/>
      <c r="B58" s="9" t="s">
        <v>192</v>
      </c>
      <c r="C58" s="9" t="s">
        <v>191</v>
      </c>
      <c r="D58" s="9" t="s">
        <v>303</v>
      </c>
      <c r="E58" s="9" t="s">
        <v>1394</v>
      </c>
      <c r="F58" s="9" t="s">
        <v>334</v>
      </c>
      <c r="G58" s="9" t="s">
        <v>339</v>
      </c>
      <c r="H58" s="9" t="s">
        <v>47</v>
      </c>
      <c r="I58" s="9" t="s">
        <v>335</v>
      </c>
      <c r="J58" s="170" t="s">
        <v>69</v>
      </c>
      <c r="K58" s="174" t="str">
        <f t="shared" si="1"/>
        <v>Não Aplicável</v>
      </c>
      <c r="L58" s="175" t="str">
        <f t="shared" si="0"/>
        <v>Não Aplicável</v>
      </c>
    </row>
    <row r="59" spans="1:12" ht="96" customHeight="1" thickBot="1">
      <c r="A59" s="8"/>
      <c r="B59" s="9" t="s">
        <v>192</v>
      </c>
      <c r="C59" s="9" t="s">
        <v>191</v>
      </c>
      <c r="D59" s="9" t="s">
        <v>303</v>
      </c>
      <c r="E59" s="9" t="s">
        <v>1394</v>
      </c>
      <c r="F59" s="9" t="s">
        <v>334</v>
      </c>
      <c r="G59" s="9" t="s">
        <v>340</v>
      </c>
      <c r="H59" s="9" t="s">
        <v>47</v>
      </c>
      <c r="I59" s="9" t="s">
        <v>335</v>
      </c>
      <c r="J59" s="170" t="s">
        <v>69</v>
      </c>
      <c r="K59" s="174" t="str">
        <f t="shared" si="1"/>
        <v>Não Aplicável</v>
      </c>
      <c r="L59" s="175" t="str">
        <f t="shared" si="0"/>
        <v>Não Aplicável</v>
      </c>
    </row>
    <row r="60" spans="1:12" ht="89.25" customHeight="1" thickBot="1">
      <c r="A60" s="8"/>
      <c r="B60" s="9" t="s">
        <v>192</v>
      </c>
      <c r="C60" s="9" t="s">
        <v>191</v>
      </c>
      <c r="D60" s="9" t="s">
        <v>303</v>
      </c>
      <c r="E60" s="9" t="s">
        <v>1394</v>
      </c>
      <c r="F60" s="9" t="s">
        <v>334</v>
      </c>
      <c r="G60" s="9" t="s">
        <v>341</v>
      </c>
      <c r="H60" s="9" t="s">
        <v>47</v>
      </c>
      <c r="I60" s="9" t="s">
        <v>335</v>
      </c>
      <c r="J60" s="170" t="s">
        <v>69</v>
      </c>
      <c r="K60" s="174" t="str">
        <f t="shared" si="1"/>
        <v>Não Aplicável</v>
      </c>
      <c r="L60" s="175" t="str">
        <f t="shared" si="0"/>
        <v>Não Aplicável</v>
      </c>
    </row>
    <row r="61" spans="1:12" ht="90.75" customHeight="1" thickBot="1">
      <c r="A61" s="8"/>
      <c r="B61" s="9" t="s">
        <v>192</v>
      </c>
      <c r="C61" s="9" t="s">
        <v>191</v>
      </c>
      <c r="D61" s="9" t="s">
        <v>303</v>
      </c>
      <c r="E61" s="9" t="s">
        <v>1394</v>
      </c>
      <c r="F61" s="9" t="s">
        <v>334</v>
      </c>
      <c r="G61" s="9" t="s">
        <v>342</v>
      </c>
      <c r="H61" s="9" t="s">
        <v>47</v>
      </c>
      <c r="I61" s="9" t="s">
        <v>335</v>
      </c>
      <c r="J61" s="170" t="s">
        <v>69</v>
      </c>
      <c r="K61" s="174" t="str">
        <f t="shared" si="1"/>
        <v>Não Aplicável</v>
      </c>
      <c r="L61" s="175" t="str">
        <f t="shared" si="0"/>
        <v>Não Aplicável</v>
      </c>
    </row>
    <row r="62" spans="1:12" ht="90" thickBot="1">
      <c r="A62" s="8"/>
      <c r="B62" s="9" t="s">
        <v>192</v>
      </c>
      <c r="C62" s="9" t="s">
        <v>191</v>
      </c>
      <c r="D62" s="9" t="s">
        <v>303</v>
      </c>
      <c r="E62" s="9" t="s">
        <v>1394</v>
      </c>
      <c r="F62" s="9" t="s">
        <v>334</v>
      </c>
      <c r="G62" s="9" t="s">
        <v>350</v>
      </c>
      <c r="H62" s="9" t="s">
        <v>47</v>
      </c>
      <c r="I62" s="9" t="s">
        <v>1025</v>
      </c>
      <c r="J62" s="170" t="s">
        <v>69</v>
      </c>
      <c r="K62" s="174" t="str">
        <f t="shared" si="1"/>
        <v>Não Aplicável</v>
      </c>
      <c r="L62" s="175" t="str">
        <f t="shared" si="0"/>
        <v>Não Aplicável</v>
      </c>
    </row>
    <row r="63" spans="1:12" ht="90" customHeight="1" thickBot="1">
      <c r="A63" s="8"/>
      <c r="B63" s="9" t="s">
        <v>192</v>
      </c>
      <c r="C63" s="9" t="s">
        <v>191</v>
      </c>
      <c r="D63" s="9" t="s">
        <v>303</v>
      </c>
      <c r="E63" s="9" t="s">
        <v>1394</v>
      </c>
      <c r="F63" s="9" t="s">
        <v>334</v>
      </c>
      <c r="G63" s="9" t="s">
        <v>343</v>
      </c>
      <c r="H63" s="9" t="s">
        <v>47</v>
      </c>
      <c r="I63" s="9" t="s">
        <v>335</v>
      </c>
      <c r="J63" s="170" t="s">
        <v>69</v>
      </c>
      <c r="K63" s="174" t="str">
        <f t="shared" si="1"/>
        <v>Não Aplicável</v>
      </c>
      <c r="L63" s="175" t="str">
        <f t="shared" si="0"/>
        <v>Não Aplicável</v>
      </c>
    </row>
    <row r="64" spans="1:12" ht="90" thickBot="1">
      <c r="A64" s="8"/>
      <c r="B64" s="9" t="s">
        <v>192</v>
      </c>
      <c r="C64" s="9" t="s">
        <v>191</v>
      </c>
      <c r="D64" s="9" t="s">
        <v>303</v>
      </c>
      <c r="E64" s="9" t="s">
        <v>1394</v>
      </c>
      <c r="F64" s="9" t="s">
        <v>334</v>
      </c>
      <c r="G64" s="9" t="s">
        <v>1241</v>
      </c>
      <c r="H64" s="9" t="s">
        <v>47</v>
      </c>
      <c r="I64" s="9" t="s">
        <v>1025</v>
      </c>
      <c r="J64" s="170" t="s">
        <v>69</v>
      </c>
      <c r="K64" s="174" t="str">
        <f t="shared" si="1"/>
        <v>Não Aplicável</v>
      </c>
      <c r="L64" s="175" t="str">
        <f t="shared" si="0"/>
        <v>Não Aplicável</v>
      </c>
    </row>
    <row r="65" spans="1:12" ht="90" thickBot="1">
      <c r="A65" s="8"/>
      <c r="B65" s="9" t="s">
        <v>192</v>
      </c>
      <c r="C65" s="9" t="s">
        <v>191</v>
      </c>
      <c r="D65" s="9" t="s">
        <v>303</v>
      </c>
      <c r="E65" s="9" t="s">
        <v>1394</v>
      </c>
      <c r="F65" s="9" t="s">
        <v>334</v>
      </c>
      <c r="G65" s="9" t="s">
        <v>1248</v>
      </c>
      <c r="H65" s="9" t="s">
        <v>47</v>
      </c>
      <c r="I65" s="9" t="s">
        <v>1025</v>
      </c>
      <c r="J65" s="170" t="s">
        <v>69</v>
      </c>
      <c r="K65" s="174" t="str">
        <f t="shared" si="1"/>
        <v>Não Aplicável</v>
      </c>
      <c r="L65" s="175" t="str">
        <f t="shared" si="0"/>
        <v>Não Aplicável</v>
      </c>
    </row>
    <row r="66" spans="1:12" ht="64.5" thickBot="1">
      <c r="A66" s="8"/>
      <c r="B66" s="9" t="s">
        <v>34</v>
      </c>
      <c r="C66" s="9" t="s">
        <v>33</v>
      </c>
      <c r="D66" s="9" t="s">
        <v>102</v>
      </c>
      <c r="E66" s="9" t="s">
        <v>1395</v>
      </c>
      <c r="F66" s="9" t="s">
        <v>100</v>
      </c>
      <c r="G66" s="9" t="s">
        <v>99</v>
      </c>
      <c r="H66" s="9" t="s">
        <v>47</v>
      </c>
      <c r="I66" s="9" t="s">
        <v>101</v>
      </c>
      <c r="J66" s="170" t="s">
        <v>605</v>
      </c>
      <c r="K66" s="174">
        <f t="shared" si="1"/>
        <v>45469</v>
      </c>
      <c r="L66" s="175">
        <f t="shared" si="0"/>
        <v>47294</v>
      </c>
    </row>
    <row r="67" spans="1:12" ht="93.75" customHeight="1" thickBot="1">
      <c r="A67" s="8"/>
      <c r="B67" s="9" t="s">
        <v>192</v>
      </c>
      <c r="C67" s="9" t="s">
        <v>191</v>
      </c>
      <c r="D67" s="9" t="s">
        <v>303</v>
      </c>
      <c r="E67" s="9" t="s">
        <v>302</v>
      </c>
      <c r="F67" s="9" t="s">
        <v>280</v>
      </c>
      <c r="G67" s="9" t="s">
        <v>1226</v>
      </c>
      <c r="H67" s="9" t="s">
        <v>47</v>
      </c>
      <c r="I67" s="9" t="s">
        <v>301</v>
      </c>
      <c r="J67" s="170" t="s">
        <v>69</v>
      </c>
      <c r="K67" s="174" t="str">
        <f t="shared" si="1"/>
        <v>Não Aplicável</v>
      </c>
      <c r="L67" s="175" t="str">
        <f t="shared" si="0"/>
        <v>Não Aplicável</v>
      </c>
    </row>
    <row r="68" spans="1:12" ht="120.75" customHeight="1" thickBot="1">
      <c r="A68" s="8"/>
      <c r="B68" s="9" t="s">
        <v>192</v>
      </c>
      <c r="C68" s="9" t="s">
        <v>191</v>
      </c>
      <c r="D68" s="9" t="s">
        <v>303</v>
      </c>
      <c r="E68" s="9" t="s">
        <v>302</v>
      </c>
      <c r="F68" s="9" t="s">
        <v>280</v>
      </c>
      <c r="G68" s="9" t="s">
        <v>305</v>
      </c>
      <c r="H68" s="9" t="s">
        <v>47</v>
      </c>
      <c r="I68" s="9" t="s">
        <v>306</v>
      </c>
      <c r="J68" s="170" t="s">
        <v>69</v>
      </c>
      <c r="K68" s="174" t="str">
        <f t="shared" si="1"/>
        <v>Não Aplicável</v>
      </c>
      <c r="L68" s="175" t="str">
        <f t="shared" si="0"/>
        <v>Não Aplicável</v>
      </c>
    </row>
    <row r="69" spans="1:12" ht="92.25" customHeight="1" thickBot="1">
      <c r="A69" s="8"/>
      <c r="B69" s="9" t="s">
        <v>192</v>
      </c>
      <c r="C69" s="9" t="s">
        <v>191</v>
      </c>
      <c r="D69" s="9" t="s">
        <v>303</v>
      </c>
      <c r="E69" s="9" t="s">
        <v>302</v>
      </c>
      <c r="F69" s="9" t="s">
        <v>280</v>
      </c>
      <c r="G69" s="9" t="s">
        <v>308</v>
      </c>
      <c r="H69" s="9" t="s">
        <v>47</v>
      </c>
      <c r="I69" s="9" t="s">
        <v>309</v>
      </c>
      <c r="J69" s="170" t="s">
        <v>69</v>
      </c>
      <c r="K69" s="174" t="str">
        <f t="shared" si="1"/>
        <v>Não Aplicável</v>
      </c>
      <c r="L69" s="175" t="str">
        <f t="shared" si="0"/>
        <v>Não Aplicável</v>
      </c>
    </row>
    <row r="70" spans="1:12" ht="91.5" customHeight="1" thickBot="1">
      <c r="A70" s="8"/>
      <c r="B70" s="9" t="s">
        <v>192</v>
      </c>
      <c r="C70" s="9" t="s">
        <v>191</v>
      </c>
      <c r="D70" s="9" t="s">
        <v>303</v>
      </c>
      <c r="E70" s="9" t="s">
        <v>302</v>
      </c>
      <c r="F70" s="9" t="s">
        <v>280</v>
      </c>
      <c r="G70" s="9" t="s">
        <v>310</v>
      </c>
      <c r="H70" s="9" t="s">
        <v>47</v>
      </c>
      <c r="I70" s="9" t="s">
        <v>309</v>
      </c>
      <c r="J70" s="170" t="s">
        <v>69</v>
      </c>
      <c r="K70" s="174" t="str">
        <f t="shared" si="1"/>
        <v>Não Aplicável</v>
      </c>
      <c r="L70" s="175" t="str">
        <f t="shared" si="0"/>
        <v>Não Aplicável</v>
      </c>
    </row>
    <row r="71" spans="1:12" ht="96.75" customHeight="1" thickBot="1">
      <c r="A71" s="8"/>
      <c r="B71" s="9" t="s">
        <v>192</v>
      </c>
      <c r="C71" s="9" t="s">
        <v>191</v>
      </c>
      <c r="D71" s="9" t="s">
        <v>303</v>
      </c>
      <c r="E71" s="9" t="s">
        <v>302</v>
      </c>
      <c r="F71" s="9" t="s">
        <v>280</v>
      </c>
      <c r="G71" s="9" t="s">
        <v>311</v>
      </c>
      <c r="H71" s="9" t="s">
        <v>47</v>
      </c>
      <c r="I71" s="9" t="s">
        <v>312</v>
      </c>
      <c r="J71" s="170" t="s">
        <v>69</v>
      </c>
      <c r="K71" s="174" t="str">
        <f t="shared" si="1"/>
        <v>Não Aplicável</v>
      </c>
      <c r="L71" s="175" t="str">
        <f t="shared" si="0"/>
        <v>Não Aplicável</v>
      </c>
    </row>
    <row r="72" spans="1:12" ht="87.75" customHeight="1" thickBot="1">
      <c r="A72" s="8"/>
      <c r="B72" s="9" t="s">
        <v>192</v>
      </c>
      <c r="C72" s="9" t="s">
        <v>191</v>
      </c>
      <c r="D72" s="9" t="s">
        <v>303</v>
      </c>
      <c r="E72" s="9" t="s">
        <v>302</v>
      </c>
      <c r="F72" s="9" t="s">
        <v>280</v>
      </c>
      <c r="G72" s="9" t="s">
        <v>313</v>
      </c>
      <c r="H72" s="9" t="s">
        <v>47</v>
      </c>
      <c r="I72" s="9" t="s">
        <v>312</v>
      </c>
      <c r="J72" s="170" t="s">
        <v>69</v>
      </c>
      <c r="K72" s="174" t="str">
        <f t="shared" si="1"/>
        <v>Não Aplicável</v>
      </c>
      <c r="L72" s="175" t="str">
        <f t="shared" si="0"/>
        <v>Não Aplicável</v>
      </c>
    </row>
    <row r="73" spans="1:12" ht="95.25" customHeight="1" thickBot="1">
      <c r="A73" s="8"/>
      <c r="B73" s="9" t="s">
        <v>192</v>
      </c>
      <c r="C73" s="9" t="s">
        <v>191</v>
      </c>
      <c r="D73" s="9" t="s">
        <v>303</v>
      </c>
      <c r="E73" s="9" t="s">
        <v>302</v>
      </c>
      <c r="F73" s="9" t="s">
        <v>280</v>
      </c>
      <c r="G73" s="9" t="s">
        <v>314</v>
      </c>
      <c r="H73" s="9" t="s">
        <v>47</v>
      </c>
      <c r="I73" s="9" t="s">
        <v>312</v>
      </c>
      <c r="J73" s="170" t="s">
        <v>69</v>
      </c>
      <c r="K73" s="174" t="str">
        <f t="shared" si="1"/>
        <v>Não Aplicável</v>
      </c>
      <c r="L73" s="175" t="str">
        <f t="shared" si="0"/>
        <v>Não Aplicável</v>
      </c>
    </row>
    <row r="74" spans="1:12" ht="26.25" thickBot="1">
      <c r="A74" s="8"/>
      <c r="B74" s="9" t="s">
        <v>192</v>
      </c>
      <c r="C74" s="9" t="s">
        <v>191</v>
      </c>
      <c r="D74" s="9" t="s">
        <v>303</v>
      </c>
      <c r="E74" s="9" t="s">
        <v>302</v>
      </c>
      <c r="F74" s="9" t="s">
        <v>280</v>
      </c>
      <c r="G74" s="9" t="s">
        <v>315</v>
      </c>
      <c r="H74" s="9" t="s">
        <v>47</v>
      </c>
      <c r="I74" s="9" t="s">
        <v>316</v>
      </c>
      <c r="J74" s="170" t="s">
        <v>69</v>
      </c>
      <c r="K74" s="174" t="str">
        <f t="shared" si="1"/>
        <v>Não Aplicável</v>
      </c>
      <c r="L74" s="175" t="str">
        <f t="shared" si="0"/>
        <v>Não Aplicável</v>
      </c>
    </row>
    <row r="75" spans="1:12" ht="90.75" customHeight="1" thickBot="1">
      <c r="A75" s="8"/>
      <c r="B75" s="9" t="s">
        <v>192</v>
      </c>
      <c r="C75" s="9" t="s">
        <v>191</v>
      </c>
      <c r="D75" s="9" t="s">
        <v>303</v>
      </c>
      <c r="E75" s="9" t="s">
        <v>302</v>
      </c>
      <c r="F75" s="9" t="s">
        <v>280</v>
      </c>
      <c r="G75" s="9" t="s">
        <v>65</v>
      </c>
      <c r="H75" s="9" t="s">
        <v>47</v>
      </c>
      <c r="I75" s="9" t="s">
        <v>309</v>
      </c>
      <c r="J75" s="170" t="s">
        <v>69</v>
      </c>
      <c r="K75" s="174" t="str">
        <f t="shared" si="1"/>
        <v>Não Aplicável</v>
      </c>
      <c r="L75" s="175" t="str">
        <f t="shared" si="0"/>
        <v>Não Aplicável</v>
      </c>
    </row>
    <row r="76" spans="1:12" ht="26.25" thickBot="1">
      <c r="A76" s="8"/>
      <c r="B76" s="9" t="s">
        <v>192</v>
      </c>
      <c r="C76" s="9" t="s">
        <v>191</v>
      </c>
      <c r="D76" s="9" t="s">
        <v>303</v>
      </c>
      <c r="E76" s="9" t="s">
        <v>302</v>
      </c>
      <c r="F76" s="9" t="s">
        <v>280</v>
      </c>
      <c r="G76" s="9" t="s">
        <v>137</v>
      </c>
      <c r="H76" s="9" t="s">
        <v>47</v>
      </c>
      <c r="I76" s="9" t="s">
        <v>316</v>
      </c>
      <c r="J76" s="170" t="s">
        <v>69</v>
      </c>
      <c r="K76" s="174" t="str">
        <f t="shared" si="1"/>
        <v>Não Aplicável</v>
      </c>
      <c r="L76" s="175" t="str">
        <f t="shared" si="0"/>
        <v>Não Aplicável</v>
      </c>
    </row>
    <row r="77" spans="1:12" ht="26.25" thickBot="1">
      <c r="A77" s="8"/>
      <c r="B77" s="9" t="s">
        <v>192</v>
      </c>
      <c r="C77" s="9" t="s">
        <v>191</v>
      </c>
      <c r="D77" s="9" t="s">
        <v>303</v>
      </c>
      <c r="E77" s="9" t="s">
        <v>302</v>
      </c>
      <c r="F77" s="9" t="s">
        <v>280</v>
      </c>
      <c r="G77" s="9" t="s">
        <v>317</v>
      </c>
      <c r="H77" s="9" t="s">
        <v>47</v>
      </c>
      <c r="I77" s="9" t="s">
        <v>316</v>
      </c>
      <c r="J77" s="170" t="s">
        <v>69</v>
      </c>
      <c r="K77" s="174" t="str">
        <f t="shared" si="1"/>
        <v>Não Aplicável</v>
      </c>
      <c r="L77" s="175" t="str">
        <f t="shared" si="0"/>
        <v>Não Aplicável</v>
      </c>
    </row>
    <row r="78" spans="1:12" ht="128.25" thickBot="1">
      <c r="A78" s="8"/>
      <c r="B78" s="9" t="s">
        <v>192</v>
      </c>
      <c r="C78" s="9" t="s">
        <v>191</v>
      </c>
      <c r="D78" s="9" t="s">
        <v>303</v>
      </c>
      <c r="E78" s="9" t="s">
        <v>302</v>
      </c>
      <c r="F78" s="9" t="s">
        <v>280</v>
      </c>
      <c r="G78" s="9" t="s">
        <v>318</v>
      </c>
      <c r="H78" s="9" t="s">
        <v>47</v>
      </c>
      <c r="I78" s="9" t="s">
        <v>319</v>
      </c>
      <c r="J78" s="170" t="s">
        <v>69</v>
      </c>
      <c r="K78" s="174" t="str">
        <f t="shared" si="1"/>
        <v>Não Aplicável</v>
      </c>
      <c r="L78" s="175" t="str">
        <f t="shared" ref="L78:L141" si="2">VLOOKUP(J78,$AT$12:$AV$16,3,FALSE)</f>
        <v>Não Aplicável</v>
      </c>
    </row>
    <row r="79" spans="1:12" ht="26.25" thickBot="1">
      <c r="A79" s="8"/>
      <c r="B79" s="9" t="s">
        <v>192</v>
      </c>
      <c r="C79" s="9" t="s">
        <v>191</v>
      </c>
      <c r="D79" s="9" t="s">
        <v>303</v>
      </c>
      <c r="E79" s="9" t="s">
        <v>302</v>
      </c>
      <c r="F79" s="9" t="s">
        <v>280</v>
      </c>
      <c r="G79" s="9" t="s">
        <v>320</v>
      </c>
      <c r="H79" s="9" t="s">
        <v>47</v>
      </c>
      <c r="I79" s="9" t="s">
        <v>316</v>
      </c>
      <c r="J79" s="170" t="s">
        <v>69</v>
      </c>
      <c r="K79" s="174" t="str">
        <f t="shared" si="1"/>
        <v>Não Aplicável</v>
      </c>
      <c r="L79" s="175" t="str">
        <f t="shared" si="2"/>
        <v>Não Aplicável</v>
      </c>
    </row>
    <row r="80" spans="1:12" ht="96.75" customHeight="1" thickBot="1">
      <c r="A80" s="8"/>
      <c r="B80" s="9" t="s">
        <v>192</v>
      </c>
      <c r="C80" s="9" t="s">
        <v>191</v>
      </c>
      <c r="D80" s="9" t="s">
        <v>303</v>
      </c>
      <c r="E80" s="9" t="s">
        <v>302</v>
      </c>
      <c r="F80" s="9" t="s">
        <v>280</v>
      </c>
      <c r="G80" s="9" t="s">
        <v>321</v>
      </c>
      <c r="H80" s="9" t="s">
        <v>47</v>
      </c>
      <c r="I80" s="9" t="s">
        <v>309</v>
      </c>
      <c r="J80" s="170" t="s">
        <v>69</v>
      </c>
      <c r="K80" s="174" t="str">
        <f t="shared" ref="K80:K143" si="3">VLOOKUP(J80,$AT$12:$AU$16,2,FALSE)</f>
        <v>Não Aplicável</v>
      </c>
      <c r="L80" s="175" t="str">
        <f t="shared" si="2"/>
        <v>Não Aplicável</v>
      </c>
    </row>
    <row r="81" spans="1:12" ht="26.25" thickBot="1">
      <c r="A81" s="8"/>
      <c r="B81" s="9" t="s">
        <v>192</v>
      </c>
      <c r="C81" s="9" t="s">
        <v>191</v>
      </c>
      <c r="D81" s="9" t="s">
        <v>303</v>
      </c>
      <c r="E81" s="9" t="s">
        <v>302</v>
      </c>
      <c r="F81" s="9" t="s">
        <v>280</v>
      </c>
      <c r="G81" s="9" t="s">
        <v>322</v>
      </c>
      <c r="H81" s="9" t="s">
        <v>47</v>
      </c>
      <c r="I81" s="9" t="s">
        <v>316</v>
      </c>
      <c r="J81" s="170" t="s">
        <v>69</v>
      </c>
      <c r="K81" s="174" t="str">
        <f t="shared" si="3"/>
        <v>Não Aplicável</v>
      </c>
      <c r="L81" s="175" t="str">
        <f t="shared" si="2"/>
        <v>Não Aplicável</v>
      </c>
    </row>
    <row r="82" spans="1:12" ht="64.5" thickBot="1">
      <c r="A82" s="8"/>
      <c r="B82" s="9" t="s">
        <v>192</v>
      </c>
      <c r="C82" s="9" t="s">
        <v>191</v>
      </c>
      <c r="D82" s="9" t="s">
        <v>303</v>
      </c>
      <c r="E82" s="9" t="s">
        <v>302</v>
      </c>
      <c r="F82" s="9" t="s">
        <v>280</v>
      </c>
      <c r="G82" s="9" t="s">
        <v>1245</v>
      </c>
      <c r="H82" s="9" t="s">
        <v>47</v>
      </c>
      <c r="I82" s="9" t="s">
        <v>316</v>
      </c>
      <c r="J82" s="170" t="s">
        <v>69</v>
      </c>
      <c r="K82" s="174" t="str">
        <f t="shared" si="3"/>
        <v>Não Aplicável</v>
      </c>
      <c r="L82" s="175" t="str">
        <f t="shared" si="2"/>
        <v>Não Aplicável</v>
      </c>
    </row>
    <row r="83" spans="1:12" ht="39" thickBot="1">
      <c r="A83" s="8"/>
      <c r="B83" s="9" t="s">
        <v>192</v>
      </c>
      <c r="C83" s="9" t="s">
        <v>435</v>
      </c>
      <c r="D83" s="9" t="s">
        <v>434</v>
      </c>
      <c r="E83" s="9" t="s">
        <v>1396</v>
      </c>
      <c r="F83" s="9" t="s">
        <v>432</v>
      </c>
      <c r="G83" s="9" t="s">
        <v>431</v>
      </c>
      <c r="H83" s="9" t="s">
        <v>47</v>
      </c>
      <c r="I83" s="9" t="s">
        <v>433</v>
      </c>
      <c r="J83" s="170" t="s">
        <v>187</v>
      </c>
      <c r="K83" s="174">
        <f t="shared" si="3"/>
        <v>45469</v>
      </c>
      <c r="L83" s="175">
        <f t="shared" si="2"/>
        <v>81969</v>
      </c>
    </row>
    <row r="84" spans="1:12" ht="39" thickBot="1">
      <c r="A84" s="8"/>
      <c r="B84" s="9" t="s">
        <v>192</v>
      </c>
      <c r="C84" s="9" t="s">
        <v>435</v>
      </c>
      <c r="D84" s="9" t="s">
        <v>434</v>
      </c>
      <c r="E84" s="9" t="s">
        <v>1396</v>
      </c>
      <c r="F84" s="9" t="s">
        <v>432</v>
      </c>
      <c r="G84" s="9" t="s">
        <v>437</v>
      </c>
      <c r="H84" s="9" t="s">
        <v>47</v>
      </c>
      <c r="I84" s="9" t="s">
        <v>433</v>
      </c>
      <c r="J84" s="170" t="s">
        <v>187</v>
      </c>
      <c r="K84" s="174">
        <f t="shared" si="3"/>
        <v>45469</v>
      </c>
      <c r="L84" s="175">
        <f t="shared" si="2"/>
        <v>81969</v>
      </c>
    </row>
    <row r="85" spans="1:12" ht="64.5" thickBot="1">
      <c r="A85" s="8"/>
      <c r="B85" s="9" t="s">
        <v>192</v>
      </c>
      <c r="C85" s="9" t="s">
        <v>435</v>
      </c>
      <c r="D85" s="9" t="s">
        <v>434</v>
      </c>
      <c r="E85" s="9" t="s">
        <v>1136</v>
      </c>
      <c r="F85" s="9" t="s">
        <v>435</v>
      </c>
      <c r="G85" s="9" t="s">
        <v>1135</v>
      </c>
      <c r="H85" s="9" t="s">
        <v>439</v>
      </c>
      <c r="I85" s="9" t="s">
        <v>1397</v>
      </c>
      <c r="J85" s="170" t="s">
        <v>605</v>
      </c>
      <c r="K85" s="174">
        <f t="shared" si="3"/>
        <v>45469</v>
      </c>
      <c r="L85" s="175">
        <f t="shared" si="2"/>
        <v>47294</v>
      </c>
    </row>
    <row r="86" spans="1:12" ht="39" thickBot="1">
      <c r="A86" s="8"/>
      <c r="B86" s="9" t="s">
        <v>462</v>
      </c>
      <c r="C86" s="9" t="s">
        <v>166</v>
      </c>
      <c r="D86" s="9" t="s">
        <v>589</v>
      </c>
      <c r="E86" s="9" t="s">
        <v>588</v>
      </c>
      <c r="F86" s="9" t="s">
        <v>586</v>
      </c>
      <c r="G86" s="9" t="s">
        <v>1280</v>
      </c>
      <c r="H86" s="9" t="s">
        <v>47</v>
      </c>
      <c r="I86" s="9" t="s">
        <v>587</v>
      </c>
      <c r="J86" s="170" t="s">
        <v>69</v>
      </c>
      <c r="K86" s="174" t="str">
        <f t="shared" si="3"/>
        <v>Não Aplicável</v>
      </c>
      <c r="L86" s="175" t="str">
        <f t="shared" si="2"/>
        <v>Não Aplicável</v>
      </c>
    </row>
    <row r="87" spans="1:12" ht="39" thickBot="1">
      <c r="A87" s="8"/>
      <c r="B87" s="9" t="s">
        <v>462</v>
      </c>
      <c r="C87" s="9" t="s">
        <v>166</v>
      </c>
      <c r="D87" s="9" t="s">
        <v>589</v>
      </c>
      <c r="E87" s="9" t="s">
        <v>588</v>
      </c>
      <c r="F87" s="9" t="s">
        <v>586</v>
      </c>
      <c r="G87" s="9" t="s">
        <v>1380</v>
      </c>
      <c r="H87" s="9" t="s">
        <v>47</v>
      </c>
      <c r="I87" s="9" t="s">
        <v>590</v>
      </c>
      <c r="J87" s="170" t="s">
        <v>69</v>
      </c>
      <c r="K87" s="174" t="str">
        <f t="shared" si="3"/>
        <v>Não Aplicável</v>
      </c>
      <c r="L87" s="175" t="str">
        <f t="shared" si="2"/>
        <v>Não Aplicável</v>
      </c>
    </row>
    <row r="88" spans="1:12" ht="39" thickBot="1">
      <c r="A88" s="8"/>
      <c r="B88" s="9" t="s">
        <v>462</v>
      </c>
      <c r="C88" s="9" t="s">
        <v>166</v>
      </c>
      <c r="D88" s="9" t="s">
        <v>589</v>
      </c>
      <c r="E88" s="9" t="s">
        <v>588</v>
      </c>
      <c r="F88" s="9" t="s">
        <v>586</v>
      </c>
      <c r="G88" s="9" t="s">
        <v>1376</v>
      </c>
      <c r="H88" s="9" t="s">
        <v>47</v>
      </c>
      <c r="I88" s="9" t="s">
        <v>591</v>
      </c>
      <c r="J88" s="170" t="s">
        <v>69</v>
      </c>
      <c r="K88" s="174" t="str">
        <f t="shared" si="3"/>
        <v>Não Aplicável</v>
      </c>
      <c r="L88" s="175" t="str">
        <f t="shared" si="2"/>
        <v>Não Aplicável</v>
      </c>
    </row>
    <row r="89" spans="1:12" ht="39" thickBot="1">
      <c r="A89" s="8"/>
      <c r="B89" s="9" t="s">
        <v>462</v>
      </c>
      <c r="C89" s="9" t="s">
        <v>166</v>
      </c>
      <c r="D89" s="9" t="s">
        <v>589</v>
      </c>
      <c r="E89" s="9" t="s">
        <v>588</v>
      </c>
      <c r="F89" s="9" t="s">
        <v>586</v>
      </c>
      <c r="G89" s="9" t="s">
        <v>592</v>
      </c>
      <c r="H89" s="9" t="s">
        <v>47</v>
      </c>
      <c r="I89" s="9" t="s">
        <v>593</v>
      </c>
      <c r="J89" s="170" t="s">
        <v>69</v>
      </c>
      <c r="K89" s="174" t="str">
        <f t="shared" si="3"/>
        <v>Não Aplicável</v>
      </c>
      <c r="L89" s="175" t="str">
        <f t="shared" si="2"/>
        <v>Não Aplicável</v>
      </c>
    </row>
    <row r="90" spans="1:12" ht="39" thickBot="1">
      <c r="A90" s="8"/>
      <c r="B90" s="9" t="s">
        <v>192</v>
      </c>
      <c r="C90" s="9" t="s">
        <v>435</v>
      </c>
      <c r="D90" s="9" t="s">
        <v>607</v>
      </c>
      <c r="E90" s="9" t="s">
        <v>606</v>
      </c>
      <c r="F90" s="9" t="s">
        <v>603</v>
      </c>
      <c r="G90" s="9" t="s">
        <v>602</v>
      </c>
      <c r="H90" s="9" t="s">
        <v>27</v>
      </c>
      <c r="I90" s="9" t="s">
        <v>604</v>
      </c>
      <c r="J90" s="170" t="s">
        <v>605</v>
      </c>
      <c r="K90" s="174">
        <f t="shared" si="3"/>
        <v>45469</v>
      </c>
      <c r="L90" s="175">
        <f t="shared" si="2"/>
        <v>47294</v>
      </c>
    </row>
    <row r="91" spans="1:12" ht="39" thickBot="1">
      <c r="A91" s="8"/>
      <c r="B91" s="9" t="s">
        <v>192</v>
      </c>
      <c r="C91" s="9" t="s">
        <v>435</v>
      </c>
      <c r="D91" s="9" t="s">
        <v>607</v>
      </c>
      <c r="E91" s="9" t="s">
        <v>606</v>
      </c>
      <c r="F91" s="9" t="s">
        <v>166</v>
      </c>
      <c r="G91" s="9" t="s">
        <v>613</v>
      </c>
      <c r="H91" s="9" t="s">
        <v>27</v>
      </c>
      <c r="I91" s="9" t="s">
        <v>604</v>
      </c>
      <c r="J91" s="170" t="s">
        <v>605</v>
      </c>
      <c r="K91" s="174">
        <f t="shared" si="3"/>
        <v>45469</v>
      </c>
      <c r="L91" s="175">
        <f t="shared" si="2"/>
        <v>47294</v>
      </c>
    </row>
    <row r="92" spans="1:12" ht="39" thickBot="1">
      <c r="A92" s="8"/>
      <c r="B92" s="9" t="s">
        <v>192</v>
      </c>
      <c r="C92" s="9" t="s">
        <v>435</v>
      </c>
      <c r="D92" s="9" t="s">
        <v>607</v>
      </c>
      <c r="E92" s="9" t="s">
        <v>606</v>
      </c>
      <c r="F92" s="9" t="s">
        <v>166</v>
      </c>
      <c r="G92" s="9" t="s">
        <v>614</v>
      </c>
      <c r="H92" s="9" t="s">
        <v>27</v>
      </c>
      <c r="I92" s="9" t="s">
        <v>615</v>
      </c>
      <c r="J92" s="170" t="s">
        <v>605</v>
      </c>
      <c r="K92" s="174">
        <f t="shared" si="3"/>
        <v>45469</v>
      </c>
      <c r="L92" s="175">
        <f t="shared" si="2"/>
        <v>47294</v>
      </c>
    </row>
    <row r="93" spans="1:12" ht="39" thickBot="1">
      <c r="A93" s="8"/>
      <c r="B93" s="9" t="s">
        <v>192</v>
      </c>
      <c r="C93" s="9" t="s">
        <v>435</v>
      </c>
      <c r="D93" s="9" t="s">
        <v>607</v>
      </c>
      <c r="E93" s="9" t="s">
        <v>606</v>
      </c>
      <c r="F93" s="9" t="s">
        <v>166</v>
      </c>
      <c r="G93" s="9" t="s">
        <v>616</v>
      </c>
      <c r="H93" s="9" t="s">
        <v>27</v>
      </c>
      <c r="I93" s="9" t="s">
        <v>604</v>
      </c>
      <c r="J93" s="170" t="s">
        <v>605</v>
      </c>
      <c r="K93" s="174">
        <f t="shared" si="3"/>
        <v>45469</v>
      </c>
      <c r="L93" s="175">
        <f t="shared" si="2"/>
        <v>47294</v>
      </c>
    </row>
    <row r="94" spans="1:12" ht="39" thickBot="1">
      <c r="A94" s="8"/>
      <c r="B94" s="9" t="s">
        <v>192</v>
      </c>
      <c r="C94" s="9" t="s">
        <v>435</v>
      </c>
      <c r="D94" s="9" t="s">
        <v>607</v>
      </c>
      <c r="E94" s="9" t="s">
        <v>606</v>
      </c>
      <c r="F94" s="9" t="s">
        <v>166</v>
      </c>
      <c r="G94" s="9" t="s">
        <v>617</v>
      </c>
      <c r="H94" s="9" t="s">
        <v>27</v>
      </c>
      <c r="I94" s="9" t="s">
        <v>615</v>
      </c>
      <c r="J94" s="170" t="s">
        <v>605</v>
      </c>
      <c r="K94" s="174">
        <f t="shared" si="3"/>
        <v>45469</v>
      </c>
      <c r="L94" s="175">
        <f t="shared" si="2"/>
        <v>47294</v>
      </c>
    </row>
    <row r="95" spans="1:12" ht="51.75" thickBot="1">
      <c r="A95" s="8"/>
      <c r="B95" s="9" t="s">
        <v>192</v>
      </c>
      <c r="C95" s="9" t="s">
        <v>435</v>
      </c>
      <c r="D95" s="9" t="s">
        <v>607</v>
      </c>
      <c r="E95" s="9" t="s">
        <v>606</v>
      </c>
      <c r="F95" s="9" t="s">
        <v>112</v>
      </c>
      <c r="G95" s="9" t="s">
        <v>618</v>
      </c>
      <c r="H95" s="9" t="s">
        <v>27</v>
      </c>
      <c r="I95" s="9" t="s">
        <v>604</v>
      </c>
      <c r="J95" s="170" t="s">
        <v>605</v>
      </c>
      <c r="K95" s="174">
        <f t="shared" si="3"/>
        <v>45469</v>
      </c>
      <c r="L95" s="175">
        <f t="shared" si="2"/>
        <v>47294</v>
      </c>
    </row>
    <row r="96" spans="1:12" ht="39" thickBot="1">
      <c r="A96" s="8"/>
      <c r="B96" s="9" t="s">
        <v>192</v>
      </c>
      <c r="C96" s="9" t="s">
        <v>435</v>
      </c>
      <c r="D96" s="9" t="s">
        <v>607</v>
      </c>
      <c r="E96" s="9" t="s">
        <v>606</v>
      </c>
      <c r="F96" s="9" t="s">
        <v>166</v>
      </c>
      <c r="G96" s="9" t="s">
        <v>619</v>
      </c>
      <c r="H96" s="9" t="s">
        <v>27</v>
      </c>
      <c r="I96" s="9" t="s">
        <v>604</v>
      </c>
      <c r="J96" s="170" t="s">
        <v>605</v>
      </c>
      <c r="K96" s="174">
        <f t="shared" si="3"/>
        <v>45469</v>
      </c>
      <c r="L96" s="175">
        <f t="shared" si="2"/>
        <v>47294</v>
      </c>
    </row>
    <row r="97" spans="1:12" ht="39" thickBot="1">
      <c r="A97" s="8"/>
      <c r="B97" s="9" t="s">
        <v>192</v>
      </c>
      <c r="C97" s="9" t="s">
        <v>435</v>
      </c>
      <c r="D97" s="9" t="s">
        <v>607</v>
      </c>
      <c r="E97" s="9" t="s">
        <v>606</v>
      </c>
      <c r="F97" s="9" t="s">
        <v>109</v>
      </c>
      <c r="G97" s="9" t="s">
        <v>620</v>
      </c>
      <c r="H97" s="9" t="s">
        <v>27</v>
      </c>
      <c r="I97" s="9" t="s">
        <v>604</v>
      </c>
      <c r="J97" s="170" t="s">
        <v>187</v>
      </c>
      <c r="K97" s="174">
        <f t="shared" si="3"/>
        <v>45469</v>
      </c>
      <c r="L97" s="175">
        <f t="shared" si="2"/>
        <v>81969</v>
      </c>
    </row>
    <row r="98" spans="1:12" ht="39" thickBot="1">
      <c r="A98" s="8"/>
      <c r="B98" s="9" t="s">
        <v>192</v>
      </c>
      <c r="C98" s="9" t="s">
        <v>435</v>
      </c>
      <c r="D98" s="9" t="s">
        <v>607</v>
      </c>
      <c r="E98" s="9" t="s">
        <v>606</v>
      </c>
      <c r="F98" s="9" t="s">
        <v>166</v>
      </c>
      <c r="G98" s="9" t="s">
        <v>624</v>
      </c>
      <c r="H98" s="9" t="s">
        <v>27</v>
      </c>
      <c r="I98" s="9" t="s">
        <v>615</v>
      </c>
      <c r="J98" s="170" t="s">
        <v>605</v>
      </c>
      <c r="K98" s="174">
        <f t="shared" si="3"/>
        <v>45469</v>
      </c>
      <c r="L98" s="175">
        <f t="shared" si="2"/>
        <v>47294</v>
      </c>
    </row>
    <row r="99" spans="1:12" ht="39" thickBot="1">
      <c r="A99" s="8"/>
      <c r="B99" s="9" t="s">
        <v>192</v>
      </c>
      <c r="C99" s="9" t="s">
        <v>435</v>
      </c>
      <c r="D99" s="9" t="s">
        <v>607</v>
      </c>
      <c r="E99" s="9" t="s">
        <v>606</v>
      </c>
      <c r="F99" s="9" t="s">
        <v>166</v>
      </c>
      <c r="G99" s="9" t="s">
        <v>625</v>
      </c>
      <c r="H99" s="9" t="s">
        <v>27</v>
      </c>
      <c r="I99" s="9" t="s">
        <v>604</v>
      </c>
      <c r="J99" s="170" t="s">
        <v>605</v>
      </c>
      <c r="K99" s="174">
        <f t="shared" si="3"/>
        <v>45469</v>
      </c>
      <c r="L99" s="175">
        <f t="shared" si="2"/>
        <v>47294</v>
      </c>
    </row>
    <row r="100" spans="1:12" ht="39" thickBot="1">
      <c r="A100" s="8"/>
      <c r="B100" s="9" t="s">
        <v>192</v>
      </c>
      <c r="C100" s="9" t="s">
        <v>435</v>
      </c>
      <c r="D100" s="9" t="s">
        <v>607</v>
      </c>
      <c r="E100" s="9" t="s">
        <v>606</v>
      </c>
      <c r="F100" s="9" t="s">
        <v>626</v>
      </c>
      <c r="G100" s="9" t="s">
        <v>320</v>
      </c>
      <c r="H100" s="9" t="s">
        <v>27</v>
      </c>
      <c r="I100" s="9" t="s">
        <v>604</v>
      </c>
      <c r="J100" s="170" t="s">
        <v>605</v>
      </c>
      <c r="K100" s="174">
        <f t="shared" si="3"/>
        <v>45469</v>
      </c>
      <c r="L100" s="175">
        <f t="shared" si="2"/>
        <v>47294</v>
      </c>
    </row>
    <row r="101" spans="1:12" ht="39" thickBot="1">
      <c r="A101" s="8"/>
      <c r="B101" s="9" t="s">
        <v>192</v>
      </c>
      <c r="C101" s="9" t="s">
        <v>435</v>
      </c>
      <c r="D101" s="9" t="s">
        <v>607</v>
      </c>
      <c r="E101" s="9" t="s">
        <v>606</v>
      </c>
      <c r="F101" s="9" t="s">
        <v>166</v>
      </c>
      <c r="G101" s="9" t="s">
        <v>627</v>
      </c>
      <c r="H101" s="9" t="s">
        <v>27</v>
      </c>
      <c r="I101" s="9" t="s">
        <v>615</v>
      </c>
      <c r="J101" s="170" t="s">
        <v>605</v>
      </c>
      <c r="K101" s="174">
        <f t="shared" si="3"/>
        <v>45469</v>
      </c>
      <c r="L101" s="175">
        <f t="shared" si="2"/>
        <v>47294</v>
      </c>
    </row>
    <row r="102" spans="1:12" ht="39" thickBot="1">
      <c r="A102" s="8"/>
      <c r="B102" s="9" t="s">
        <v>192</v>
      </c>
      <c r="C102" s="9" t="s">
        <v>435</v>
      </c>
      <c r="D102" s="9" t="s">
        <v>607</v>
      </c>
      <c r="E102" s="9" t="s">
        <v>606</v>
      </c>
      <c r="F102" s="9" t="s">
        <v>626</v>
      </c>
      <c r="G102" s="9" t="s">
        <v>628</v>
      </c>
      <c r="H102" s="9" t="s">
        <v>27</v>
      </c>
      <c r="I102" s="9" t="s">
        <v>604</v>
      </c>
      <c r="J102" s="170" t="s">
        <v>605</v>
      </c>
      <c r="K102" s="174">
        <f t="shared" si="3"/>
        <v>45469</v>
      </c>
      <c r="L102" s="175">
        <f t="shared" si="2"/>
        <v>47294</v>
      </c>
    </row>
    <row r="103" spans="1:12" ht="39" thickBot="1">
      <c r="A103" s="8"/>
      <c r="B103" s="9" t="s">
        <v>192</v>
      </c>
      <c r="C103" s="9" t="s">
        <v>435</v>
      </c>
      <c r="D103" s="9" t="s">
        <v>607</v>
      </c>
      <c r="E103" s="9" t="s">
        <v>606</v>
      </c>
      <c r="F103" s="9" t="s">
        <v>166</v>
      </c>
      <c r="G103" s="9" t="s">
        <v>629</v>
      </c>
      <c r="H103" s="9" t="s">
        <v>27</v>
      </c>
      <c r="I103" s="9" t="s">
        <v>615</v>
      </c>
      <c r="J103" s="170" t="s">
        <v>605</v>
      </c>
      <c r="K103" s="174">
        <f t="shared" si="3"/>
        <v>45469</v>
      </c>
      <c r="L103" s="175">
        <f t="shared" si="2"/>
        <v>47294</v>
      </c>
    </row>
    <row r="104" spans="1:12" ht="39" thickBot="1">
      <c r="A104" s="8"/>
      <c r="B104" s="9" t="s">
        <v>192</v>
      </c>
      <c r="C104" s="9" t="s">
        <v>435</v>
      </c>
      <c r="D104" s="9" t="s">
        <v>607</v>
      </c>
      <c r="E104" s="9" t="s">
        <v>606</v>
      </c>
      <c r="F104" s="9" t="s">
        <v>166</v>
      </c>
      <c r="G104" s="9" t="s">
        <v>630</v>
      </c>
      <c r="H104" s="9" t="s">
        <v>27</v>
      </c>
      <c r="I104" s="9" t="s">
        <v>604</v>
      </c>
      <c r="J104" s="170" t="s">
        <v>605</v>
      </c>
      <c r="K104" s="174">
        <f t="shared" si="3"/>
        <v>45469</v>
      </c>
      <c r="L104" s="175">
        <f t="shared" si="2"/>
        <v>47294</v>
      </c>
    </row>
    <row r="105" spans="1:12" ht="39" thickBot="1">
      <c r="A105" s="8"/>
      <c r="B105" s="9" t="s">
        <v>192</v>
      </c>
      <c r="C105" s="9" t="s">
        <v>435</v>
      </c>
      <c r="D105" s="9" t="s">
        <v>607</v>
      </c>
      <c r="E105" s="9" t="s">
        <v>606</v>
      </c>
      <c r="F105" s="9" t="s">
        <v>626</v>
      </c>
      <c r="G105" s="9" t="s">
        <v>631</v>
      </c>
      <c r="H105" s="9" t="s">
        <v>27</v>
      </c>
      <c r="I105" s="9" t="s">
        <v>632</v>
      </c>
      <c r="J105" s="170" t="s">
        <v>605</v>
      </c>
      <c r="K105" s="174">
        <f t="shared" si="3"/>
        <v>45469</v>
      </c>
      <c r="L105" s="175">
        <f t="shared" si="2"/>
        <v>47294</v>
      </c>
    </row>
    <row r="106" spans="1:12" ht="39" thickBot="1">
      <c r="A106" s="8"/>
      <c r="B106" s="9" t="s">
        <v>192</v>
      </c>
      <c r="C106" s="9" t="s">
        <v>435</v>
      </c>
      <c r="D106" s="9" t="s">
        <v>607</v>
      </c>
      <c r="E106" s="9" t="s">
        <v>606</v>
      </c>
      <c r="F106" s="9" t="s">
        <v>626</v>
      </c>
      <c r="G106" s="9" t="s">
        <v>633</v>
      </c>
      <c r="H106" s="9" t="s">
        <v>27</v>
      </c>
      <c r="I106" s="9" t="s">
        <v>604</v>
      </c>
      <c r="J106" s="170" t="s">
        <v>605</v>
      </c>
      <c r="K106" s="174">
        <f t="shared" si="3"/>
        <v>45469</v>
      </c>
      <c r="L106" s="175">
        <f t="shared" si="2"/>
        <v>47294</v>
      </c>
    </row>
    <row r="107" spans="1:12" ht="64.5" thickBot="1">
      <c r="A107" s="8"/>
      <c r="B107" s="9" t="s">
        <v>192</v>
      </c>
      <c r="C107" s="9" t="s">
        <v>435</v>
      </c>
      <c r="D107" s="9" t="s">
        <v>607</v>
      </c>
      <c r="E107" s="9" t="s">
        <v>606</v>
      </c>
      <c r="F107" s="9" t="s">
        <v>635</v>
      </c>
      <c r="G107" s="9" t="s">
        <v>634</v>
      </c>
      <c r="H107" s="9" t="s">
        <v>27</v>
      </c>
      <c r="I107" s="9" t="s">
        <v>604</v>
      </c>
      <c r="J107" s="170" t="s">
        <v>605</v>
      </c>
      <c r="K107" s="174">
        <f t="shared" si="3"/>
        <v>45469</v>
      </c>
      <c r="L107" s="175">
        <f t="shared" si="2"/>
        <v>47294</v>
      </c>
    </row>
    <row r="108" spans="1:12" ht="64.5" thickBot="1">
      <c r="A108" s="8"/>
      <c r="B108" s="9" t="s">
        <v>192</v>
      </c>
      <c r="C108" s="9" t="s">
        <v>435</v>
      </c>
      <c r="D108" s="9" t="s">
        <v>607</v>
      </c>
      <c r="E108" s="9" t="s">
        <v>606</v>
      </c>
      <c r="F108" s="9" t="s">
        <v>637</v>
      </c>
      <c r="G108" s="9" t="s">
        <v>636</v>
      </c>
      <c r="H108" s="9" t="s">
        <v>27</v>
      </c>
      <c r="I108" s="9" t="s">
        <v>604</v>
      </c>
      <c r="J108" s="170" t="s">
        <v>605</v>
      </c>
      <c r="K108" s="174">
        <f t="shared" si="3"/>
        <v>45469</v>
      </c>
      <c r="L108" s="175">
        <f t="shared" si="2"/>
        <v>47294</v>
      </c>
    </row>
    <row r="109" spans="1:12" ht="39" thickBot="1">
      <c r="A109" s="8"/>
      <c r="B109" s="9" t="s">
        <v>192</v>
      </c>
      <c r="C109" s="9" t="s">
        <v>435</v>
      </c>
      <c r="D109" s="9" t="s">
        <v>607</v>
      </c>
      <c r="E109" s="9" t="s">
        <v>606</v>
      </c>
      <c r="F109" s="9" t="s">
        <v>626</v>
      </c>
      <c r="G109" s="9" t="s">
        <v>638</v>
      </c>
      <c r="H109" s="9" t="s">
        <v>27</v>
      </c>
      <c r="I109" s="9" t="s">
        <v>604</v>
      </c>
      <c r="J109" s="170" t="s">
        <v>605</v>
      </c>
      <c r="K109" s="174">
        <f t="shared" si="3"/>
        <v>45469</v>
      </c>
      <c r="L109" s="175">
        <f t="shared" si="2"/>
        <v>47294</v>
      </c>
    </row>
    <row r="110" spans="1:12" ht="39" thickBot="1">
      <c r="A110" s="8"/>
      <c r="B110" s="9" t="s">
        <v>192</v>
      </c>
      <c r="C110" s="9" t="s">
        <v>435</v>
      </c>
      <c r="D110" s="9" t="s">
        <v>607</v>
      </c>
      <c r="E110" s="9" t="s">
        <v>606</v>
      </c>
      <c r="F110" s="9" t="s">
        <v>640</v>
      </c>
      <c r="G110" s="9" t="s">
        <v>639</v>
      </c>
      <c r="H110" s="9" t="s">
        <v>27</v>
      </c>
      <c r="I110" s="9" t="s">
        <v>604</v>
      </c>
      <c r="J110" s="170" t="s">
        <v>187</v>
      </c>
      <c r="K110" s="174">
        <f t="shared" si="3"/>
        <v>45469</v>
      </c>
      <c r="L110" s="175">
        <f t="shared" si="2"/>
        <v>81969</v>
      </c>
    </row>
    <row r="111" spans="1:12" ht="64.5" thickBot="1">
      <c r="A111" s="8"/>
      <c r="B111" s="9" t="s">
        <v>192</v>
      </c>
      <c r="C111" s="9" t="s">
        <v>435</v>
      </c>
      <c r="D111" s="9" t="s">
        <v>607</v>
      </c>
      <c r="E111" s="9" t="s">
        <v>606</v>
      </c>
      <c r="F111" s="9" t="s">
        <v>635</v>
      </c>
      <c r="G111" s="9" t="s">
        <v>641</v>
      </c>
      <c r="H111" s="9" t="s">
        <v>27</v>
      </c>
      <c r="I111" s="9" t="s">
        <v>604</v>
      </c>
      <c r="J111" s="170" t="s">
        <v>605</v>
      </c>
      <c r="K111" s="174">
        <f t="shared" si="3"/>
        <v>45469</v>
      </c>
      <c r="L111" s="175">
        <f t="shared" si="2"/>
        <v>47294</v>
      </c>
    </row>
    <row r="112" spans="1:12" ht="64.5" thickBot="1">
      <c r="A112" s="8"/>
      <c r="B112" s="9" t="s">
        <v>192</v>
      </c>
      <c r="C112" s="9" t="s">
        <v>435</v>
      </c>
      <c r="D112" s="9" t="s">
        <v>607</v>
      </c>
      <c r="E112" s="9" t="s">
        <v>606</v>
      </c>
      <c r="F112" s="9" t="s">
        <v>637</v>
      </c>
      <c r="G112" s="9" t="s">
        <v>642</v>
      </c>
      <c r="H112" s="9" t="s">
        <v>27</v>
      </c>
      <c r="I112" s="9" t="s">
        <v>604</v>
      </c>
      <c r="J112" s="170" t="s">
        <v>605</v>
      </c>
      <c r="K112" s="174">
        <f t="shared" si="3"/>
        <v>45469</v>
      </c>
      <c r="L112" s="175">
        <f t="shared" si="2"/>
        <v>47294</v>
      </c>
    </row>
    <row r="113" spans="1:12" ht="39" thickBot="1">
      <c r="A113" s="8"/>
      <c r="B113" s="9" t="s">
        <v>192</v>
      </c>
      <c r="C113" s="9" t="s">
        <v>435</v>
      </c>
      <c r="D113" s="9" t="s">
        <v>607</v>
      </c>
      <c r="E113" s="9" t="s">
        <v>606</v>
      </c>
      <c r="F113" s="9" t="s">
        <v>166</v>
      </c>
      <c r="G113" s="9" t="s">
        <v>154</v>
      </c>
      <c r="H113" s="9" t="s">
        <v>27</v>
      </c>
      <c r="I113" s="9" t="s">
        <v>604</v>
      </c>
      <c r="J113" s="170" t="s">
        <v>605</v>
      </c>
      <c r="K113" s="174">
        <f t="shared" si="3"/>
        <v>45469</v>
      </c>
      <c r="L113" s="175">
        <f t="shared" si="2"/>
        <v>47294</v>
      </c>
    </row>
    <row r="114" spans="1:12" ht="39" thickBot="1">
      <c r="A114" s="8"/>
      <c r="B114" s="9" t="s">
        <v>192</v>
      </c>
      <c r="C114" s="9" t="s">
        <v>435</v>
      </c>
      <c r="D114" s="9" t="s">
        <v>607</v>
      </c>
      <c r="E114" s="9" t="s">
        <v>606</v>
      </c>
      <c r="F114" s="9" t="s">
        <v>166</v>
      </c>
      <c r="G114" s="9" t="s">
        <v>643</v>
      </c>
      <c r="H114" s="9" t="s">
        <v>27</v>
      </c>
      <c r="I114" s="9" t="s">
        <v>604</v>
      </c>
      <c r="J114" s="170" t="s">
        <v>605</v>
      </c>
      <c r="K114" s="174">
        <f t="shared" si="3"/>
        <v>45469</v>
      </c>
      <c r="L114" s="175">
        <f t="shared" si="2"/>
        <v>47294</v>
      </c>
    </row>
    <row r="115" spans="1:12" ht="39" thickBot="1">
      <c r="A115" s="8"/>
      <c r="B115" s="9" t="s">
        <v>192</v>
      </c>
      <c r="C115" s="9" t="s">
        <v>435</v>
      </c>
      <c r="D115" s="9" t="s">
        <v>607</v>
      </c>
      <c r="E115" s="9" t="s">
        <v>606</v>
      </c>
      <c r="F115" s="9" t="s">
        <v>435</v>
      </c>
      <c r="G115" s="9" t="s">
        <v>644</v>
      </c>
      <c r="H115" s="9" t="s">
        <v>27</v>
      </c>
      <c r="I115" s="9" t="s">
        <v>604</v>
      </c>
      <c r="J115" s="170" t="s">
        <v>605</v>
      </c>
      <c r="K115" s="174">
        <f t="shared" si="3"/>
        <v>45469</v>
      </c>
      <c r="L115" s="175">
        <f t="shared" si="2"/>
        <v>47294</v>
      </c>
    </row>
    <row r="116" spans="1:12" ht="39" thickBot="1">
      <c r="A116" s="8"/>
      <c r="B116" s="9" t="s">
        <v>192</v>
      </c>
      <c r="C116" s="9" t="s">
        <v>435</v>
      </c>
      <c r="D116" s="9" t="s">
        <v>607</v>
      </c>
      <c r="E116" s="9" t="s">
        <v>606</v>
      </c>
      <c r="F116" s="9" t="s">
        <v>206</v>
      </c>
      <c r="G116" s="9" t="s">
        <v>645</v>
      </c>
      <c r="H116" s="9" t="s">
        <v>27</v>
      </c>
      <c r="I116" s="9" t="s">
        <v>604</v>
      </c>
      <c r="J116" s="170" t="s">
        <v>605</v>
      </c>
      <c r="K116" s="174">
        <f t="shared" si="3"/>
        <v>45469</v>
      </c>
      <c r="L116" s="175">
        <f t="shared" si="2"/>
        <v>47294</v>
      </c>
    </row>
    <row r="117" spans="1:12" ht="39" thickBot="1">
      <c r="A117" s="8"/>
      <c r="B117" s="9" t="s">
        <v>192</v>
      </c>
      <c r="C117" s="9" t="s">
        <v>435</v>
      </c>
      <c r="D117" s="9" t="s">
        <v>607</v>
      </c>
      <c r="E117" s="9" t="s">
        <v>606</v>
      </c>
      <c r="F117" s="9" t="s">
        <v>206</v>
      </c>
      <c r="G117" s="9" t="s">
        <v>646</v>
      </c>
      <c r="H117" s="9" t="s">
        <v>27</v>
      </c>
      <c r="I117" s="9" t="s">
        <v>604</v>
      </c>
      <c r="J117" s="170" t="s">
        <v>605</v>
      </c>
      <c r="K117" s="174">
        <f t="shared" si="3"/>
        <v>45469</v>
      </c>
      <c r="L117" s="175">
        <f t="shared" si="2"/>
        <v>47294</v>
      </c>
    </row>
    <row r="118" spans="1:12" ht="39" thickBot="1">
      <c r="A118" s="8"/>
      <c r="B118" s="9" t="s">
        <v>192</v>
      </c>
      <c r="C118" s="9" t="s">
        <v>435</v>
      </c>
      <c r="D118" s="9" t="s">
        <v>607</v>
      </c>
      <c r="E118" s="9" t="s">
        <v>606</v>
      </c>
      <c r="F118" s="9" t="s">
        <v>435</v>
      </c>
      <c r="G118" s="9" t="s">
        <v>647</v>
      </c>
      <c r="H118" s="9" t="s">
        <v>27</v>
      </c>
      <c r="I118" s="9" t="s">
        <v>604</v>
      </c>
      <c r="J118" s="170" t="s">
        <v>605</v>
      </c>
      <c r="K118" s="174">
        <f t="shared" si="3"/>
        <v>45469</v>
      </c>
      <c r="L118" s="175">
        <f t="shared" si="2"/>
        <v>47294</v>
      </c>
    </row>
    <row r="119" spans="1:12" ht="39" thickBot="1">
      <c r="A119" s="8"/>
      <c r="B119" s="9" t="s">
        <v>192</v>
      </c>
      <c r="C119" s="9" t="s">
        <v>435</v>
      </c>
      <c r="D119" s="9" t="s">
        <v>607</v>
      </c>
      <c r="E119" s="9" t="s">
        <v>606</v>
      </c>
      <c r="F119" s="9" t="s">
        <v>191</v>
      </c>
      <c r="G119" s="9" t="s">
        <v>648</v>
      </c>
      <c r="H119" s="9" t="s">
        <v>27</v>
      </c>
      <c r="I119" s="9" t="s">
        <v>604</v>
      </c>
      <c r="J119" s="170" t="s">
        <v>605</v>
      </c>
      <c r="K119" s="174">
        <f t="shared" si="3"/>
        <v>45469</v>
      </c>
      <c r="L119" s="175">
        <f t="shared" si="2"/>
        <v>47294</v>
      </c>
    </row>
    <row r="120" spans="1:12" ht="39" thickBot="1">
      <c r="A120" s="8"/>
      <c r="B120" s="9" t="s">
        <v>192</v>
      </c>
      <c r="C120" s="9" t="s">
        <v>435</v>
      </c>
      <c r="D120" s="9" t="s">
        <v>607</v>
      </c>
      <c r="E120" s="9" t="s">
        <v>606</v>
      </c>
      <c r="F120" s="9" t="s">
        <v>166</v>
      </c>
      <c r="G120" s="9" t="s">
        <v>649</v>
      </c>
      <c r="H120" s="9" t="s">
        <v>27</v>
      </c>
      <c r="I120" s="9" t="s">
        <v>615</v>
      </c>
      <c r="J120" s="170" t="s">
        <v>605</v>
      </c>
      <c r="K120" s="174">
        <f t="shared" si="3"/>
        <v>45469</v>
      </c>
      <c r="L120" s="175">
        <f t="shared" si="2"/>
        <v>47294</v>
      </c>
    </row>
    <row r="121" spans="1:12" ht="39" thickBot="1">
      <c r="A121" s="8"/>
      <c r="B121" s="9" t="s">
        <v>192</v>
      </c>
      <c r="C121" s="9" t="s">
        <v>435</v>
      </c>
      <c r="D121" s="9" t="s">
        <v>607</v>
      </c>
      <c r="E121" s="9" t="s">
        <v>606</v>
      </c>
      <c r="F121" s="9" t="s">
        <v>166</v>
      </c>
      <c r="G121" s="9" t="s">
        <v>650</v>
      </c>
      <c r="H121" s="9" t="s">
        <v>27</v>
      </c>
      <c r="I121" s="9" t="s">
        <v>604</v>
      </c>
      <c r="J121" s="170" t="s">
        <v>69</v>
      </c>
      <c r="K121" s="174" t="str">
        <f t="shared" si="3"/>
        <v>Não Aplicável</v>
      </c>
      <c r="L121" s="175" t="str">
        <f t="shared" si="2"/>
        <v>Não Aplicável</v>
      </c>
    </row>
    <row r="122" spans="1:12" ht="39" thickBot="1">
      <c r="A122" s="8"/>
      <c r="B122" s="9" t="s">
        <v>192</v>
      </c>
      <c r="C122" s="9" t="s">
        <v>435</v>
      </c>
      <c r="D122" s="9" t="s">
        <v>607</v>
      </c>
      <c r="E122" s="9" t="s">
        <v>606</v>
      </c>
      <c r="F122" s="9" t="s">
        <v>652</v>
      </c>
      <c r="G122" s="9" t="s">
        <v>651</v>
      </c>
      <c r="H122" s="9" t="s">
        <v>27</v>
      </c>
      <c r="I122" s="9" t="s">
        <v>604</v>
      </c>
      <c r="J122" s="170" t="s">
        <v>605</v>
      </c>
      <c r="K122" s="174">
        <f t="shared" si="3"/>
        <v>45469</v>
      </c>
      <c r="L122" s="175">
        <f t="shared" si="2"/>
        <v>47294</v>
      </c>
    </row>
    <row r="123" spans="1:12" ht="39" thickBot="1">
      <c r="A123" s="8"/>
      <c r="B123" s="9" t="s">
        <v>192</v>
      </c>
      <c r="C123" s="9" t="s">
        <v>435</v>
      </c>
      <c r="D123" s="9" t="s">
        <v>607</v>
      </c>
      <c r="E123" s="9" t="s">
        <v>606</v>
      </c>
      <c r="F123" s="9" t="s">
        <v>166</v>
      </c>
      <c r="G123" s="9" t="s">
        <v>653</v>
      </c>
      <c r="H123" s="9" t="s">
        <v>27</v>
      </c>
      <c r="I123" s="9" t="s">
        <v>604</v>
      </c>
      <c r="J123" s="170" t="s">
        <v>605</v>
      </c>
      <c r="K123" s="174">
        <f t="shared" si="3"/>
        <v>45469</v>
      </c>
      <c r="L123" s="175">
        <f t="shared" si="2"/>
        <v>47294</v>
      </c>
    </row>
    <row r="124" spans="1:12" ht="39" thickBot="1">
      <c r="A124" s="8"/>
      <c r="B124" s="9" t="s">
        <v>192</v>
      </c>
      <c r="C124" s="9" t="s">
        <v>435</v>
      </c>
      <c r="D124" s="9" t="s">
        <v>607</v>
      </c>
      <c r="E124" s="9" t="s">
        <v>606</v>
      </c>
      <c r="F124" s="9" t="s">
        <v>166</v>
      </c>
      <c r="G124" s="9" t="s">
        <v>654</v>
      </c>
      <c r="H124" s="9" t="s">
        <v>27</v>
      </c>
      <c r="I124" s="9" t="s">
        <v>615</v>
      </c>
      <c r="J124" s="170" t="s">
        <v>605</v>
      </c>
      <c r="K124" s="174">
        <f t="shared" si="3"/>
        <v>45469</v>
      </c>
      <c r="L124" s="175">
        <f t="shared" si="2"/>
        <v>47294</v>
      </c>
    </row>
    <row r="125" spans="1:12" ht="39" thickBot="1">
      <c r="A125" s="8"/>
      <c r="B125" s="9" t="s">
        <v>192</v>
      </c>
      <c r="C125" s="9" t="s">
        <v>435</v>
      </c>
      <c r="D125" s="9" t="s">
        <v>607</v>
      </c>
      <c r="E125" s="9" t="s">
        <v>606</v>
      </c>
      <c r="F125" s="9" t="s">
        <v>166</v>
      </c>
      <c r="G125" s="9" t="s">
        <v>655</v>
      </c>
      <c r="H125" s="9" t="s">
        <v>27</v>
      </c>
      <c r="I125" s="9" t="s">
        <v>604</v>
      </c>
      <c r="J125" s="170" t="s">
        <v>605</v>
      </c>
      <c r="K125" s="174">
        <f t="shared" si="3"/>
        <v>45469</v>
      </c>
      <c r="L125" s="175">
        <f t="shared" si="2"/>
        <v>47294</v>
      </c>
    </row>
    <row r="126" spans="1:12" ht="39" thickBot="1">
      <c r="A126" s="8"/>
      <c r="B126" s="9" t="s">
        <v>192</v>
      </c>
      <c r="C126" s="9" t="s">
        <v>435</v>
      </c>
      <c r="D126" s="9" t="s">
        <v>607</v>
      </c>
      <c r="E126" s="9" t="s">
        <v>606</v>
      </c>
      <c r="F126" s="9" t="s">
        <v>166</v>
      </c>
      <c r="G126" s="9" t="s">
        <v>656</v>
      </c>
      <c r="H126" s="9" t="s">
        <v>27</v>
      </c>
      <c r="I126" s="9" t="s">
        <v>615</v>
      </c>
      <c r="J126" s="170" t="s">
        <v>605</v>
      </c>
      <c r="K126" s="174">
        <f t="shared" si="3"/>
        <v>45469</v>
      </c>
      <c r="L126" s="175">
        <f t="shared" si="2"/>
        <v>47294</v>
      </c>
    </row>
    <row r="127" spans="1:12" ht="39" thickBot="1">
      <c r="A127" s="8"/>
      <c r="B127" s="9" t="s">
        <v>192</v>
      </c>
      <c r="C127" s="9" t="s">
        <v>435</v>
      </c>
      <c r="D127" s="9" t="s">
        <v>607</v>
      </c>
      <c r="E127" s="9" t="s">
        <v>606</v>
      </c>
      <c r="F127" s="9" t="s">
        <v>435</v>
      </c>
      <c r="G127" s="9" t="s">
        <v>657</v>
      </c>
      <c r="H127" s="9" t="s">
        <v>27</v>
      </c>
      <c r="I127" s="9" t="s">
        <v>615</v>
      </c>
      <c r="J127" s="170" t="s">
        <v>605</v>
      </c>
      <c r="K127" s="174">
        <f t="shared" si="3"/>
        <v>45469</v>
      </c>
      <c r="L127" s="175">
        <f t="shared" si="2"/>
        <v>47294</v>
      </c>
    </row>
    <row r="128" spans="1:12" ht="39" thickBot="1">
      <c r="A128" s="8"/>
      <c r="B128" s="9" t="s">
        <v>192</v>
      </c>
      <c r="C128" s="9" t="s">
        <v>435</v>
      </c>
      <c r="D128" s="9" t="s">
        <v>607</v>
      </c>
      <c r="E128" s="9" t="s">
        <v>606</v>
      </c>
      <c r="F128" s="9" t="s">
        <v>626</v>
      </c>
      <c r="G128" s="9" t="s">
        <v>658</v>
      </c>
      <c r="H128" s="9" t="s">
        <v>27</v>
      </c>
      <c r="I128" s="9" t="s">
        <v>604</v>
      </c>
      <c r="J128" s="170" t="s">
        <v>605</v>
      </c>
      <c r="K128" s="174">
        <f t="shared" si="3"/>
        <v>45469</v>
      </c>
      <c r="L128" s="175">
        <f t="shared" si="2"/>
        <v>47294</v>
      </c>
    </row>
    <row r="129" spans="1:12" ht="39" thickBot="1">
      <c r="A129" s="8"/>
      <c r="B129" s="9" t="s">
        <v>192</v>
      </c>
      <c r="C129" s="9" t="s">
        <v>435</v>
      </c>
      <c r="D129" s="9" t="s">
        <v>607</v>
      </c>
      <c r="E129" s="9" t="s">
        <v>606</v>
      </c>
      <c r="F129" s="9" t="s">
        <v>166</v>
      </c>
      <c r="G129" s="9" t="s">
        <v>659</v>
      </c>
      <c r="H129" s="9" t="s">
        <v>27</v>
      </c>
      <c r="I129" s="9" t="s">
        <v>615</v>
      </c>
      <c r="J129" s="170" t="s">
        <v>605</v>
      </c>
      <c r="K129" s="174">
        <f t="shared" si="3"/>
        <v>45469</v>
      </c>
      <c r="L129" s="175">
        <f t="shared" si="2"/>
        <v>47294</v>
      </c>
    </row>
    <row r="130" spans="1:12" ht="39" thickBot="1">
      <c r="A130" s="8"/>
      <c r="B130" s="9" t="s">
        <v>192</v>
      </c>
      <c r="C130" s="9" t="s">
        <v>435</v>
      </c>
      <c r="D130" s="9" t="s">
        <v>607</v>
      </c>
      <c r="E130" s="9" t="s">
        <v>606</v>
      </c>
      <c r="F130" s="9" t="s">
        <v>435</v>
      </c>
      <c r="G130" s="9" t="s">
        <v>660</v>
      </c>
      <c r="H130" s="9" t="s">
        <v>27</v>
      </c>
      <c r="I130" s="9" t="s">
        <v>604</v>
      </c>
      <c r="J130" s="170" t="s">
        <v>605</v>
      </c>
      <c r="K130" s="174">
        <f t="shared" si="3"/>
        <v>45469</v>
      </c>
      <c r="L130" s="175">
        <f t="shared" si="2"/>
        <v>47294</v>
      </c>
    </row>
    <row r="131" spans="1:12" ht="39" thickBot="1">
      <c r="A131" s="8"/>
      <c r="B131" s="9" t="s">
        <v>192</v>
      </c>
      <c r="C131" s="9" t="s">
        <v>435</v>
      </c>
      <c r="D131" s="9" t="s">
        <v>607</v>
      </c>
      <c r="E131" s="9" t="s">
        <v>606</v>
      </c>
      <c r="F131" s="9" t="s">
        <v>662</v>
      </c>
      <c r="G131" s="9" t="s">
        <v>661</v>
      </c>
      <c r="H131" s="9" t="s">
        <v>27</v>
      </c>
      <c r="I131" s="9" t="s">
        <v>615</v>
      </c>
      <c r="J131" s="170" t="s">
        <v>605</v>
      </c>
      <c r="K131" s="174">
        <f t="shared" si="3"/>
        <v>45469</v>
      </c>
      <c r="L131" s="175">
        <f t="shared" si="2"/>
        <v>47294</v>
      </c>
    </row>
    <row r="132" spans="1:12" ht="39" thickBot="1">
      <c r="A132" s="8"/>
      <c r="B132" s="9" t="s">
        <v>192</v>
      </c>
      <c r="C132" s="9" t="s">
        <v>435</v>
      </c>
      <c r="D132" s="9" t="s">
        <v>607</v>
      </c>
      <c r="E132" s="9" t="s">
        <v>606</v>
      </c>
      <c r="F132" s="9" t="s">
        <v>435</v>
      </c>
      <c r="G132" s="9" t="s">
        <v>663</v>
      </c>
      <c r="H132" s="9" t="s">
        <v>27</v>
      </c>
      <c r="I132" s="9" t="s">
        <v>604</v>
      </c>
      <c r="J132" s="170" t="s">
        <v>605</v>
      </c>
      <c r="K132" s="174">
        <f t="shared" si="3"/>
        <v>45469</v>
      </c>
      <c r="L132" s="175">
        <f t="shared" si="2"/>
        <v>47294</v>
      </c>
    </row>
    <row r="133" spans="1:12" ht="39" thickBot="1">
      <c r="A133" s="8"/>
      <c r="B133" s="9" t="s">
        <v>192</v>
      </c>
      <c r="C133" s="9" t="s">
        <v>435</v>
      </c>
      <c r="D133" s="9" t="s">
        <v>607</v>
      </c>
      <c r="E133" s="9" t="s">
        <v>606</v>
      </c>
      <c r="F133" s="9" t="s">
        <v>665</v>
      </c>
      <c r="G133" s="9" t="s">
        <v>664</v>
      </c>
      <c r="H133" s="9" t="s">
        <v>27</v>
      </c>
      <c r="I133" s="9" t="s">
        <v>615</v>
      </c>
      <c r="J133" s="170" t="s">
        <v>605</v>
      </c>
      <c r="K133" s="174">
        <f t="shared" si="3"/>
        <v>45469</v>
      </c>
      <c r="L133" s="175">
        <f t="shared" si="2"/>
        <v>47294</v>
      </c>
    </row>
    <row r="134" spans="1:12" ht="39" thickBot="1">
      <c r="A134" s="8"/>
      <c r="B134" s="9" t="s">
        <v>192</v>
      </c>
      <c r="C134" s="9" t="s">
        <v>435</v>
      </c>
      <c r="D134" s="9" t="s">
        <v>607</v>
      </c>
      <c r="E134" s="9" t="s">
        <v>606</v>
      </c>
      <c r="F134" s="9" t="s">
        <v>662</v>
      </c>
      <c r="G134" s="9" t="s">
        <v>666</v>
      </c>
      <c r="H134" s="9" t="s">
        <v>27</v>
      </c>
      <c r="I134" s="9" t="s">
        <v>615</v>
      </c>
      <c r="J134" s="170" t="s">
        <v>605</v>
      </c>
      <c r="K134" s="174">
        <f t="shared" si="3"/>
        <v>45469</v>
      </c>
      <c r="L134" s="175">
        <f t="shared" si="2"/>
        <v>47294</v>
      </c>
    </row>
    <row r="135" spans="1:12" ht="39" thickBot="1">
      <c r="A135" s="8"/>
      <c r="B135" s="9" t="s">
        <v>192</v>
      </c>
      <c r="C135" s="9" t="s">
        <v>435</v>
      </c>
      <c r="D135" s="9" t="s">
        <v>607</v>
      </c>
      <c r="E135" s="9" t="s">
        <v>606</v>
      </c>
      <c r="F135" s="9" t="s">
        <v>662</v>
      </c>
      <c r="G135" s="9" t="s">
        <v>667</v>
      </c>
      <c r="H135" s="9" t="s">
        <v>27</v>
      </c>
      <c r="I135" s="9" t="s">
        <v>604</v>
      </c>
      <c r="J135" s="170" t="s">
        <v>605</v>
      </c>
      <c r="K135" s="174">
        <f t="shared" si="3"/>
        <v>45469</v>
      </c>
      <c r="L135" s="175">
        <f t="shared" si="2"/>
        <v>47294</v>
      </c>
    </row>
    <row r="136" spans="1:12" ht="39" thickBot="1">
      <c r="A136" s="8"/>
      <c r="B136" s="9" t="s">
        <v>192</v>
      </c>
      <c r="C136" s="9" t="s">
        <v>435</v>
      </c>
      <c r="D136" s="9" t="s">
        <v>607</v>
      </c>
      <c r="E136" s="9" t="s">
        <v>606</v>
      </c>
      <c r="F136" s="9" t="s">
        <v>435</v>
      </c>
      <c r="G136" s="9" t="s">
        <v>668</v>
      </c>
      <c r="H136" s="9" t="s">
        <v>27</v>
      </c>
      <c r="I136" s="9" t="s">
        <v>604</v>
      </c>
      <c r="J136" s="170" t="s">
        <v>605</v>
      </c>
      <c r="K136" s="174">
        <f t="shared" si="3"/>
        <v>45469</v>
      </c>
      <c r="L136" s="175">
        <f t="shared" si="2"/>
        <v>47294</v>
      </c>
    </row>
    <row r="137" spans="1:12" ht="39" thickBot="1">
      <c r="A137" s="8"/>
      <c r="B137" s="9" t="s">
        <v>192</v>
      </c>
      <c r="C137" s="9" t="s">
        <v>435</v>
      </c>
      <c r="D137" s="9" t="s">
        <v>607</v>
      </c>
      <c r="E137" s="9" t="s">
        <v>606</v>
      </c>
      <c r="F137" s="9" t="s">
        <v>435</v>
      </c>
      <c r="G137" s="9" t="s">
        <v>669</v>
      </c>
      <c r="H137" s="9" t="s">
        <v>27</v>
      </c>
      <c r="I137" s="9" t="s">
        <v>604</v>
      </c>
      <c r="J137" s="170" t="s">
        <v>605</v>
      </c>
      <c r="K137" s="174">
        <f t="shared" si="3"/>
        <v>45469</v>
      </c>
      <c r="L137" s="175">
        <f t="shared" si="2"/>
        <v>47294</v>
      </c>
    </row>
    <row r="138" spans="1:12" ht="39" thickBot="1">
      <c r="A138" s="8"/>
      <c r="B138" s="9" t="s">
        <v>192</v>
      </c>
      <c r="C138" s="9" t="s">
        <v>435</v>
      </c>
      <c r="D138" s="9" t="s">
        <v>607</v>
      </c>
      <c r="E138" s="9" t="s">
        <v>606</v>
      </c>
      <c r="F138" s="9" t="s">
        <v>166</v>
      </c>
      <c r="G138" s="9" t="s">
        <v>670</v>
      </c>
      <c r="H138" s="9" t="s">
        <v>27</v>
      </c>
      <c r="I138" s="9" t="s">
        <v>604</v>
      </c>
      <c r="J138" s="170" t="s">
        <v>605</v>
      </c>
      <c r="K138" s="174">
        <f t="shared" si="3"/>
        <v>45469</v>
      </c>
      <c r="L138" s="175">
        <f t="shared" si="2"/>
        <v>47294</v>
      </c>
    </row>
    <row r="139" spans="1:12" ht="39" thickBot="1">
      <c r="A139" s="8"/>
      <c r="B139" s="9" t="s">
        <v>192</v>
      </c>
      <c r="C139" s="9" t="s">
        <v>435</v>
      </c>
      <c r="D139" s="9" t="s">
        <v>607</v>
      </c>
      <c r="E139" s="9" t="s">
        <v>606</v>
      </c>
      <c r="F139" s="9" t="s">
        <v>435</v>
      </c>
      <c r="G139" s="9" t="s">
        <v>464</v>
      </c>
      <c r="H139" s="9" t="s">
        <v>27</v>
      </c>
      <c r="I139" s="9" t="s">
        <v>671</v>
      </c>
      <c r="J139" s="170" t="s">
        <v>605</v>
      </c>
      <c r="K139" s="174">
        <f t="shared" si="3"/>
        <v>45469</v>
      </c>
      <c r="L139" s="175">
        <f t="shared" si="2"/>
        <v>47294</v>
      </c>
    </row>
    <row r="140" spans="1:12" ht="39" thickBot="1">
      <c r="A140" s="8"/>
      <c r="B140" s="9" t="s">
        <v>192</v>
      </c>
      <c r="C140" s="9" t="s">
        <v>435</v>
      </c>
      <c r="D140" s="9" t="s">
        <v>607</v>
      </c>
      <c r="E140" s="9" t="s">
        <v>606</v>
      </c>
      <c r="F140" s="9" t="s">
        <v>435</v>
      </c>
      <c r="G140" s="9" t="s">
        <v>672</v>
      </c>
      <c r="H140" s="9" t="s">
        <v>27</v>
      </c>
      <c r="I140" s="9" t="s">
        <v>671</v>
      </c>
      <c r="J140" s="170" t="s">
        <v>605</v>
      </c>
      <c r="K140" s="174">
        <f t="shared" si="3"/>
        <v>45469</v>
      </c>
      <c r="L140" s="175">
        <f t="shared" si="2"/>
        <v>47294</v>
      </c>
    </row>
    <row r="141" spans="1:12" ht="39" thickBot="1">
      <c r="A141" s="8"/>
      <c r="B141" s="9" t="s">
        <v>192</v>
      </c>
      <c r="C141" s="9" t="s">
        <v>435</v>
      </c>
      <c r="D141" s="9" t="s">
        <v>607</v>
      </c>
      <c r="E141" s="9" t="s">
        <v>606</v>
      </c>
      <c r="F141" s="9" t="s">
        <v>674</v>
      </c>
      <c r="G141" s="9" t="s">
        <v>673</v>
      </c>
      <c r="H141" s="9" t="s">
        <v>27</v>
      </c>
      <c r="I141" s="9" t="s">
        <v>604</v>
      </c>
      <c r="J141" s="170" t="s">
        <v>69</v>
      </c>
      <c r="K141" s="174" t="str">
        <f t="shared" si="3"/>
        <v>Não Aplicável</v>
      </c>
      <c r="L141" s="175" t="str">
        <f t="shared" si="2"/>
        <v>Não Aplicável</v>
      </c>
    </row>
    <row r="142" spans="1:12" ht="51.75" thickBot="1">
      <c r="A142" s="8"/>
      <c r="B142" s="9" t="s">
        <v>192</v>
      </c>
      <c r="C142" s="9" t="s">
        <v>435</v>
      </c>
      <c r="D142" s="9" t="s">
        <v>607</v>
      </c>
      <c r="E142" s="9" t="s">
        <v>606</v>
      </c>
      <c r="F142" s="9" t="s">
        <v>488</v>
      </c>
      <c r="G142" s="9" t="s">
        <v>675</v>
      </c>
      <c r="H142" s="9" t="s">
        <v>27</v>
      </c>
      <c r="I142" s="9" t="s">
        <v>604</v>
      </c>
      <c r="J142" s="170" t="s">
        <v>69</v>
      </c>
      <c r="K142" s="174" t="str">
        <f t="shared" si="3"/>
        <v>Não Aplicável</v>
      </c>
      <c r="L142" s="175" t="str">
        <f t="shared" ref="L142:L205" si="4">VLOOKUP(J142,$AT$12:$AV$16,3,FALSE)</f>
        <v>Não Aplicável</v>
      </c>
    </row>
    <row r="143" spans="1:12" ht="39" thickBot="1">
      <c r="A143" s="8"/>
      <c r="B143" s="9" t="s">
        <v>192</v>
      </c>
      <c r="C143" s="9" t="s">
        <v>435</v>
      </c>
      <c r="D143" s="9" t="s">
        <v>607</v>
      </c>
      <c r="E143" s="9" t="s">
        <v>606</v>
      </c>
      <c r="F143" s="9" t="s">
        <v>677</v>
      </c>
      <c r="G143" s="9" t="s">
        <v>676</v>
      </c>
      <c r="H143" s="9" t="s">
        <v>27</v>
      </c>
      <c r="I143" s="9" t="s">
        <v>604</v>
      </c>
      <c r="J143" s="170" t="s">
        <v>69</v>
      </c>
      <c r="K143" s="174" t="str">
        <f t="shared" si="3"/>
        <v>Não Aplicável</v>
      </c>
      <c r="L143" s="175" t="str">
        <f t="shared" si="4"/>
        <v>Não Aplicável</v>
      </c>
    </row>
    <row r="144" spans="1:12" ht="39" thickBot="1">
      <c r="A144" s="8"/>
      <c r="B144" s="9" t="s">
        <v>192</v>
      </c>
      <c r="C144" s="9" t="s">
        <v>435</v>
      </c>
      <c r="D144" s="9" t="s">
        <v>607</v>
      </c>
      <c r="E144" s="9" t="s">
        <v>606</v>
      </c>
      <c r="F144" s="9" t="s">
        <v>677</v>
      </c>
      <c r="G144" s="9" t="s">
        <v>678</v>
      </c>
      <c r="H144" s="9" t="s">
        <v>27</v>
      </c>
      <c r="I144" s="9" t="s">
        <v>604</v>
      </c>
      <c r="J144" s="170" t="s">
        <v>69</v>
      </c>
      <c r="K144" s="174" t="str">
        <f t="shared" ref="K144:K207" si="5">VLOOKUP(J144,$AT$12:$AU$16,2,FALSE)</f>
        <v>Não Aplicável</v>
      </c>
      <c r="L144" s="175" t="str">
        <f t="shared" si="4"/>
        <v>Não Aplicável</v>
      </c>
    </row>
    <row r="145" spans="1:12" ht="39" thickBot="1">
      <c r="A145" s="8"/>
      <c r="B145" s="9" t="s">
        <v>192</v>
      </c>
      <c r="C145" s="9" t="s">
        <v>435</v>
      </c>
      <c r="D145" s="9" t="s">
        <v>607</v>
      </c>
      <c r="E145" s="9" t="s">
        <v>606</v>
      </c>
      <c r="F145" s="9" t="s">
        <v>662</v>
      </c>
      <c r="G145" s="9" t="s">
        <v>679</v>
      </c>
      <c r="H145" s="9" t="s">
        <v>27</v>
      </c>
      <c r="I145" s="9" t="s">
        <v>604</v>
      </c>
      <c r="J145" s="170" t="s">
        <v>69</v>
      </c>
      <c r="K145" s="174" t="str">
        <f t="shared" si="5"/>
        <v>Não Aplicável</v>
      </c>
      <c r="L145" s="175" t="str">
        <f t="shared" si="4"/>
        <v>Não Aplicável</v>
      </c>
    </row>
    <row r="146" spans="1:12" ht="39" thickBot="1">
      <c r="A146" s="8"/>
      <c r="B146" s="9" t="s">
        <v>192</v>
      </c>
      <c r="C146" s="9" t="s">
        <v>435</v>
      </c>
      <c r="D146" s="9" t="s">
        <v>607</v>
      </c>
      <c r="E146" s="9" t="s">
        <v>606</v>
      </c>
      <c r="F146" s="9" t="s">
        <v>665</v>
      </c>
      <c r="G146" s="9" t="s">
        <v>680</v>
      </c>
      <c r="H146" s="9" t="s">
        <v>27</v>
      </c>
      <c r="I146" s="9" t="s">
        <v>604</v>
      </c>
      <c r="J146" s="170" t="s">
        <v>69</v>
      </c>
      <c r="K146" s="174" t="str">
        <f t="shared" si="5"/>
        <v>Não Aplicável</v>
      </c>
      <c r="L146" s="175" t="str">
        <f t="shared" si="4"/>
        <v>Não Aplicável</v>
      </c>
    </row>
    <row r="147" spans="1:12" ht="39" thickBot="1">
      <c r="A147" s="8"/>
      <c r="B147" s="9" t="s">
        <v>192</v>
      </c>
      <c r="C147" s="9" t="s">
        <v>435</v>
      </c>
      <c r="D147" s="9" t="s">
        <v>607</v>
      </c>
      <c r="E147" s="9" t="s">
        <v>606</v>
      </c>
      <c r="F147" s="9" t="s">
        <v>206</v>
      </c>
      <c r="G147" s="9" t="s">
        <v>681</v>
      </c>
      <c r="H147" s="9" t="s">
        <v>27</v>
      </c>
      <c r="I147" s="9" t="s">
        <v>604</v>
      </c>
      <c r="J147" s="170" t="s">
        <v>69</v>
      </c>
      <c r="K147" s="174" t="str">
        <f t="shared" si="5"/>
        <v>Não Aplicável</v>
      </c>
      <c r="L147" s="175" t="str">
        <f t="shared" si="4"/>
        <v>Não Aplicável</v>
      </c>
    </row>
    <row r="148" spans="1:12" ht="39" thickBot="1">
      <c r="A148" s="8"/>
      <c r="B148" s="9" t="s">
        <v>192</v>
      </c>
      <c r="C148" s="9" t="s">
        <v>435</v>
      </c>
      <c r="D148" s="9" t="s">
        <v>607</v>
      </c>
      <c r="E148" s="9" t="s">
        <v>606</v>
      </c>
      <c r="F148" s="9" t="s">
        <v>51</v>
      </c>
      <c r="G148" s="9" t="s">
        <v>682</v>
      </c>
      <c r="H148" s="9" t="s">
        <v>27</v>
      </c>
      <c r="I148" s="9" t="s">
        <v>604</v>
      </c>
      <c r="J148" s="170" t="s">
        <v>69</v>
      </c>
      <c r="K148" s="174" t="str">
        <f t="shared" si="5"/>
        <v>Não Aplicável</v>
      </c>
      <c r="L148" s="175" t="str">
        <f t="shared" si="4"/>
        <v>Não Aplicável</v>
      </c>
    </row>
    <row r="149" spans="1:12" ht="39" thickBot="1">
      <c r="A149" s="8"/>
      <c r="B149" s="9" t="s">
        <v>192</v>
      </c>
      <c r="C149" s="9" t="s">
        <v>435</v>
      </c>
      <c r="D149" s="9" t="s">
        <v>607</v>
      </c>
      <c r="E149" s="9" t="s">
        <v>606</v>
      </c>
      <c r="F149" s="9" t="s">
        <v>435</v>
      </c>
      <c r="G149" s="9" t="s">
        <v>683</v>
      </c>
      <c r="H149" s="9" t="s">
        <v>27</v>
      </c>
      <c r="I149" s="9" t="s">
        <v>604</v>
      </c>
      <c r="J149" s="170" t="s">
        <v>605</v>
      </c>
      <c r="K149" s="174">
        <f t="shared" si="5"/>
        <v>45469</v>
      </c>
      <c r="L149" s="175">
        <f t="shared" si="4"/>
        <v>47294</v>
      </c>
    </row>
    <row r="150" spans="1:12" ht="39" thickBot="1">
      <c r="A150" s="8"/>
      <c r="B150" s="9" t="s">
        <v>192</v>
      </c>
      <c r="C150" s="9" t="s">
        <v>435</v>
      </c>
      <c r="D150" s="9" t="s">
        <v>607</v>
      </c>
      <c r="E150" s="9" t="s">
        <v>606</v>
      </c>
      <c r="F150" s="9" t="s">
        <v>435</v>
      </c>
      <c r="G150" s="9" t="s">
        <v>684</v>
      </c>
      <c r="H150" s="9" t="s">
        <v>27</v>
      </c>
      <c r="I150" s="9" t="s">
        <v>604</v>
      </c>
      <c r="J150" s="170" t="s">
        <v>69</v>
      </c>
      <c r="K150" s="174" t="str">
        <f t="shared" si="5"/>
        <v>Não Aplicável</v>
      </c>
      <c r="L150" s="175" t="str">
        <f t="shared" si="4"/>
        <v>Não Aplicável</v>
      </c>
    </row>
    <row r="151" spans="1:12" ht="39" thickBot="1">
      <c r="A151" s="8"/>
      <c r="B151" s="9" t="s">
        <v>192</v>
      </c>
      <c r="C151" s="9" t="s">
        <v>435</v>
      </c>
      <c r="D151" s="9" t="s">
        <v>607</v>
      </c>
      <c r="E151" s="9" t="s">
        <v>606</v>
      </c>
      <c r="F151" s="9" t="s">
        <v>662</v>
      </c>
      <c r="G151" s="9" t="s">
        <v>685</v>
      </c>
      <c r="H151" s="9" t="s">
        <v>27</v>
      </c>
      <c r="I151" s="9" t="s">
        <v>604</v>
      </c>
      <c r="J151" s="170" t="s">
        <v>605</v>
      </c>
      <c r="K151" s="174">
        <f t="shared" si="5"/>
        <v>45469</v>
      </c>
      <c r="L151" s="175">
        <f t="shared" si="4"/>
        <v>47294</v>
      </c>
    </row>
    <row r="152" spans="1:12" ht="39" thickBot="1">
      <c r="A152" s="8"/>
      <c r="B152" s="9" t="s">
        <v>192</v>
      </c>
      <c r="C152" s="9" t="s">
        <v>435</v>
      </c>
      <c r="D152" s="9" t="s">
        <v>607</v>
      </c>
      <c r="E152" s="9" t="s">
        <v>606</v>
      </c>
      <c r="F152" s="9" t="s">
        <v>662</v>
      </c>
      <c r="G152" s="9" t="s">
        <v>686</v>
      </c>
      <c r="H152" s="9" t="s">
        <v>27</v>
      </c>
      <c r="I152" s="9" t="s">
        <v>604</v>
      </c>
      <c r="J152" s="170" t="s">
        <v>605</v>
      </c>
      <c r="K152" s="174">
        <f t="shared" si="5"/>
        <v>45469</v>
      </c>
      <c r="L152" s="175">
        <f t="shared" si="4"/>
        <v>47294</v>
      </c>
    </row>
    <row r="153" spans="1:12" ht="39" thickBot="1">
      <c r="A153" s="8"/>
      <c r="B153" s="9" t="s">
        <v>192</v>
      </c>
      <c r="C153" s="9" t="s">
        <v>435</v>
      </c>
      <c r="D153" s="9" t="s">
        <v>607</v>
      </c>
      <c r="E153" s="9" t="s">
        <v>606</v>
      </c>
      <c r="F153" s="9" t="s">
        <v>688</v>
      </c>
      <c r="G153" s="9" t="s">
        <v>687</v>
      </c>
      <c r="H153" s="9" t="s">
        <v>27</v>
      </c>
      <c r="I153" s="9" t="s">
        <v>604</v>
      </c>
      <c r="J153" s="170" t="s">
        <v>605</v>
      </c>
      <c r="K153" s="174">
        <f t="shared" si="5"/>
        <v>45469</v>
      </c>
      <c r="L153" s="175">
        <f t="shared" si="4"/>
        <v>47294</v>
      </c>
    </row>
    <row r="154" spans="1:12" ht="39" thickBot="1">
      <c r="A154" s="8"/>
      <c r="B154" s="9" t="s">
        <v>192</v>
      </c>
      <c r="C154" s="9" t="s">
        <v>435</v>
      </c>
      <c r="D154" s="9" t="s">
        <v>607</v>
      </c>
      <c r="E154" s="9" t="s">
        <v>606</v>
      </c>
      <c r="F154" s="9" t="s">
        <v>166</v>
      </c>
      <c r="G154" s="9" t="s">
        <v>689</v>
      </c>
      <c r="H154" s="9" t="s">
        <v>27</v>
      </c>
      <c r="I154" s="9" t="s">
        <v>615</v>
      </c>
      <c r="J154" s="170" t="s">
        <v>605</v>
      </c>
      <c r="K154" s="174">
        <f t="shared" si="5"/>
        <v>45469</v>
      </c>
      <c r="L154" s="175">
        <f t="shared" si="4"/>
        <v>47294</v>
      </c>
    </row>
    <row r="155" spans="1:12" ht="51.75" thickBot="1">
      <c r="A155" s="8"/>
      <c r="B155" s="9" t="s">
        <v>192</v>
      </c>
      <c r="C155" s="9" t="s">
        <v>435</v>
      </c>
      <c r="D155" s="9" t="s">
        <v>607</v>
      </c>
      <c r="E155" s="9" t="s">
        <v>606</v>
      </c>
      <c r="F155" s="9" t="s">
        <v>432</v>
      </c>
      <c r="G155" s="9" t="s">
        <v>690</v>
      </c>
      <c r="H155" s="9" t="s">
        <v>27</v>
      </c>
      <c r="I155" s="9" t="s">
        <v>604</v>
      </c>
      <c r="J155" s="170" t="s">
        <v>605</v>
      </c>
      <c r="K155" s="174">
        <f t="shared" si="5"/>
        <v>45469</v>
      </c>
      <c r="L155" s="175">
        <f t="shared" si="4"/>
        <v>47294</v>
      </c>
    </row>
    <row r="156" spans="1:12" ht="39" thickBot="1">
      <c r="A156" s="8"/>
      <c r="B156" s="9" t="s">
        <v>192</v>
      </c>
      <c r="C156" s="9" t="s">
        <v>435</v>
      </c>
      <c r="D156" s="9" t="s">
        <v>607</v>
      </c>
      <c r="E156" s="9" t="s">
        <v>606</v>
      </c>
      <c r="F156" s="9" t="s">
        <v>206</v>
      </c>
      <c r="G156" s="9" t="s">
        <v>1024</v>
      </c>
      <c r="H156" s="9" t="s">
        <v>27</v>
      </c>
      <c r="I156" s="9" t="s">
        <v>604</v>
      </c>
      <c r="J156" s="170" t="s">
        <v>605</v>
      </c>
      <c r="K156" s="174">
        <f t="shared" si="5"/>
        <v>45469</v>
      </c>
      <c r="L156" s="175">
        <f t="shared" si="4"/>
        <v>47294</v>
      </c>
    </row>
    <row r="157" spans="1:12" ht="64.5" thickBot="1">
      <c r="A157" s="8"/>
      <c r="B157" s="9" t="s">
        <v>192</v>
      </c>
      <c r="C157" s="9" t="s">
        <v>435</v>
      </c>
      <c r="D157" s="9" t="s">
        <v>607</v>
      </c>
      <c r="E157" s="9" t="s">
        <v>606</v>
      </c>
      <c r="F157" s="9" t="s">
        <v>665</v>
      </c>
      <c r="G157" s="9" t="s">
        <v>691</v>
      </c>
      <c r="H157" s="9" t="s">
        <v>27</v>
      </c>
      <c r="I157" s="9" t="s">
        <v>604</v>
      </c>
      <c r="J157" s="170" t="s">
        <v>605</v>
      </c>
      <c r="K157" s="174">
        <f t="shared" si="5"/>
        <v>45469</v>
      </c>
      <c r="L157" s="175">
        <f t="shared" si="4"/>
        <v>47294</v>
      </c>
    </row>
    <row r="158" spans="1:12" ht="39" thickBot="1">
      <c r="A158" s="8"/>
      <c r="B158" s="9" t="s">
        <v>192</v>
      </c>
      <c r="C158" s="9" t="s">
        <v>435</v>
      </c>
      <c r="D158" s="9" t="s">
        <v>607</v>
      </c>
      <c r="E158" s="9" t="s">
        <v>606</v>
      </c>
      <c r="F158" s="9" t="s">
        <v>525</v>
      </c>
      <c r="G158" s="9" t="s">
        <v>692</v>
      </c>
      <c r="H158" s="9" t="s">
        <v>27</v>
      </c>
      <c r="I158" s="9" t="s">
        <v>604</v>
      </c>
      <c r="J158" s="170" t="s">
        <v>69</v>
      </c>
      <c r="K158" s="174" t="str">
        <f t="shared" si="5"/>
        <v>Não Aplicável</v>
      </c>
      <c r="L158" s="175" t="str">
        <f t="shared" si="4"/>
        <v>Não Aplicável</v>
      </c>
    </row>
    <row r="159" spans="1:12" ht="51.75" thickBot="1">
      <c r="A159" s="8"/>
      <c r="B159" s="9" t="s">
        <v>192</v>
      </c>
      <c r="C159" s="9" t="s">
        <v>435</v>
      </c>
      <c r="D159" s="9" t="s">
        <v>607</v>
      </c>
      <c r="E159" s="9" t="s">
        <v>606</v>
      </c>
      <c r="F159" s="9" t="s">
        <v>488</v>
      </c>
      <c r="G159" s="9" t="s">
        <v>693</v>
      </c>
      <c r="H159" s="9" t="s">
        <v>27</v>
      </c>
      <c r="I159" s="9" t="s">
        <v>604</v>
      </c>
      <c r="J159" s="170" t="s">
        <v>605</v>
      </c>
      <c r="K159" s="174">
        <f t="shared" si="5"/>
        <v>45469</v>
      </c>
      <c r="L159" s="175">
        <f t="shared" si="4"/>
        <v>47294</v>
      </c>
    </row>
    <row r="160" spans="1:12" ht="39" thickBot="1">
      <c r="A160" s="8"/>
      <c r="B160" s="9" t="s">
        <v>192</v>
      </c>
      <c r="C160" s="9" t="s">
        <v>435</v>
      </c>
      <c r="D160" s="9" t="s">
        <v>607</v>
      </c>
      <c r="E160" s="9" t="s">
        <v>606</v>
      </c>
      <c r="F160" s="9" t="s">
        <v>435</v>
      </c>
      <c r="G160" s="9" t="s">
        <v>694</v>
      </c>
      <c r="H160" s="9" t="s">
        <v>27</v>
      </c>
      <c r="I160" s="9" t="s">
        <v>604</v>
      </c>
      <c r="J160" s="170" t="s">
        <v>605</v>
      </c>
      <c r="K160" s="174">
        <f t="shared" si="5"/>
        <v>45469</v>
      </c>
      <c r="L160" s="175">
        <f t="shared" si="4"/>
        <v>47294</v>
      </c>
    </row>
    <row r="161" spans="1:12" ht="39" thickBot="1">
      <c r="A161" s="8"/>
      <c r="B161" s="9" t="s">
        <v>192</v>
      </c>
      <c r="C161" s="9" t="s">
        <v>435</v>
      </c>
      <c r="D161" s="9" t="s">
        <v>607</v>
      </c>
      <c r="E161" s="9" t="s">
        <v>606</v>
      </c>
      <c r="F161" s="9" t="s">
        <v>435</v>
      </c>
      <c r="G161" s="9" t="s">
        <v>695</v>
      </c>
      <c r="H161" s="9" t="s">
        <v>27</v>
      </c>
      <c r="I161" s="9" t="s">
        <v>604</v>
      </c>
      <c r="J161" s="170" t="s">
        <v>605</v>
      </c>
      <c r="K161" s="174">
        <f t="shared" si="5"/>
        <v>45469</v>
      </c>
      <c r="L161" s="175">
        <f t="shared" si="4"/>
        <v>47294</v>
      </c>
    </row>
    <row r="162" spans="1:12" ht="39" thickBot="1">
      <c r="A162" s="8"/>
      <c r="B162" s="9" t="s">
        <v>192</v>
      </c>
      <c r="C162" s="9" t="s">
        <v>191</v>
      </c>
      <c r="D162" s="9" t="s">
        <v>248</v>
      </c>
      <c r="E162" s="9" t="s">
        <v>255</v>
      </c>
      <c r="F162" s="9" t="s">
        <v>185</v>
      </c>
      <c r="G162" s="9" t="s">
        <v>253</v>
      </c>
      <c r="H162" s="9" t="s">
        <v>47</v>
      </c>
      <c r="I162" s="9" t="s">
        <v>254</v>
      </c>
      <c r="J162" s="170" t="s">
        <v>187</v>
      </c>
      <c r="K162" s="174">
        <f t="shared" si="5"/>
        <v>45469</v>
      </c>
      <c r="L162" s="175">
        <f t="shared" si="4"/>
        <v>81969</v>
      </c>
    </row>
    <row r="163" spans="1:12" ht="26.25" thickBot="1">
      <c r="A163" s="8"/>
      <c r="B163" s="9" t="s">
        <v>192</v>
      </c>
      <c r="C163" s="9" t="s">
        <v>191</v>
      </c>
      <c r="D163" s="9" t="s">
        <v>248</v>
      </c>
      <c r="E163" s="9" t="s">
        <v>255</v>
      </c>
      <c r="F163" s="9" t="s">
        <v>185</v>
      </c>
      <c r="G163" s="9" t="s">
        <v>257</v>
      </c>
      <c r="H163" s="9" t="s">
        <v>47</v>
      </c>
      <c r="I163" s="9" t="s">
        <v>1213</v>
      </c>
      <c r="J163" s="170" t="s">
        <v>69</v>
      </c>
      <c r="K163" s="174" t="str">
        <f t="shared" si="5"/>
        <v>Não Aplicável</v>
      </c>
      <c r="L163" s="175" t="str">
        <f t="shared" si="4"/>
        <v>Não Aplicável</v>
      </c>
    </row>
    <row r="164" spans="1:12" ht="39" thickBot="1">
      <c r="A164" s="8"/>
      <c r="B164" s="9" t="s">
        <v>192</v>
      </c>
      <c r="C164" s="9" t="s">
        <v>191</v>
      </c>
      <c r="D164" s="9" t="s">
        <v>248</v>
      </c>
      <c r="E164" s="9" t="s">
        <v>255</v>
      </c>
      <c r="F164" s="9" t="s">
        <v>185</v>
      </c>
      <c r="G164" s="9" t="s">
        <v>258</v>
      </c>
      <c r="H164" s="9" t="s">
        <v>47</v>
      </c>
      <c r="I164" s="9" t="s">
        <v>1213</v>
      </c>
      <c r="J164" s="170" t="s">
        <v>69</v>
      </c>
      <c r="K164" s="174" t="str">
        <f t="shared" si="5"/>
        <v>Não Aplicável</v>
      </c>
      <c r="L164" s="175" t="str">
        <f t="shared" si="4"/>
        <v>Não Aplicável</v>
      </c>
    </row>
    <row r="165" spans="1:12" ht="39" thickBot="1">
      <c r="A165" s="8"/>
      <c r="B165" s="9" t="s">
        <v>192</v>
      </c>
      <c r="C165" s="9" t="s">
        <v>191</v>
      </c>
      <c r="D165" s="9" t="s">
        <v>248</v>
      </c>
      <c r="E165" s="9" t="s">
        <v>255</v>
      </c>
      <c r="F165" s="9" t="s">
        <v>185</v>
      </c>
      <c r="G165" s="9" t="s">
        <v>259</v>
      </c>
      <c r="H165" s="9" t="s">
        <v>47</v>
      </c>
      <c r="I165" s="9" t="s">
        <v>1213</v>
      </c>
      <c r="J165" s="170" t="s">
        <v>187</v>
      </c>
      <c r="K165" s="174">
        <f t="shared" si="5"/>
        <v>45469</v>
      </c>
      <c r="L165" s="175">
        <f t="shared" si="4"/>
        <v>81969</v>
      </c>
    </row>
    <row r="166" spans="1:12" ht="51.75" thickBot="1">
      <c r="A166" s="8"/>
      <c r="B166" s="9" t="s">
        <v>192</v>
      </c>
      <c r="C166" s="9" t="s">
        <v>191</v>
      </c>
      <c r="D166" s="9" t="s">
        <v>248</v>
      </c>
      <c r="E166" s="9" t="s">
        <v>255</v>
      </c>
      <c r="F166" s="9" t="s">
        <v>185</v>
      </c>
      <c r="G166" s="9" t="s">
        <v>198</v>
      </c>
      <c r="H166" s="9" t="s">
        <v>104</v>
      </c>
      <c r="I166" s="9" t="s">
        <v>1213</v>
      </c>
      <c r="J166" s="170" t="s">
        <v>69</v>
      </c>
      <c r="K166" s="174" t="str">
        <f t="shared" si="5"/>
        <v>Não Aplicável</v>
      </c>
      <c r="L166" s="175" t="str">
        <f t="shared" si="4"/>
        <v>Não Aplicável</v>
      </c>
    </row>
    <row r="167" spans="1:12" ht="39" thickBot="1">
      <c r="A167" s="8"/>
      <c r="B167" s="9" t="s">
        <v>192</v>
      </c>
      <c r="C167" s="9" t="s">
        <v>191</v>
      </c>
      <c r="D167" s="9" t="s">
        <v>248</v>
      </c>
      <c r="E167" s="9" t="s">
        <v>255</v>
      </c>
      <c r="F167" s="9" t="s">
        <v>185</v>
      </c>
      <c r="G167" s="9" t="s">
        <v>260</v>
      </c>
      <c r="H167" s="9" t="s">
        <v>47</v>
      </c>
      <c r="I167" s="9" t="s">
        <v>1213</v>
      </c>
      <c r="J167" s="170" t="s">
        <v>69</v>
      </c>
      <c r="K167" s="174" t="str">
        <f t="shared" si="5"/>
        <v>Não Aplicável</v>
      </c>
      <c r="L167" s="175" t="str">
        <f t="shared" si="4"/>
        <v>Não Aplicável</v>
      </c>
    </row>
    <row r="168" spans="1:12" ht="26.25" thickBot="1">
      <c r="A168" s="8"/>
      <c r="B168" s="9" t="s">
        <v>192</v>
      </c>
      <c r="C168" s="9" t="s">
        <v>191</v>
      </c>
      <c r="D168" s="9" t="s">
        <v>248</v>
      </c>
      <c r="E168" s="9" t="s">
        <v>255</v>
      </c>
      <c r="F168" s="9" t="s">
        <v>185</v>
      </c>
      <c r="G168" s="9" t="s">
        <v>261</v>
      </c>
      <c r="H168" s="9" t="s">
        <v>47</v>
      </c>
      <c r="I168" s="9" t="s">
        <v>1213</v>
      </c>
      <c r="J168" s="170" t="s">
        <v>69</v>
      </c>
      <c r="K168" s="174" t="str">
        <f t="shared" si="5"/>
        <v>Não Aplicável</v>
      </c>
      <c r="L168" s="175" t="str">
        <f t="shared" si="4"/>
        <v>Não Aplicável</v>
      </c>
    </row>
    <row r="169" spans="1:12" ht="77.25" thickBot="1">
      <c r="A169" s="8"/>
      <c r="B169" s="9" t="s">
        <v>462</v>
      </c>
      <c r="C169" s="9" t="s">
        <v>470</v>
      </c>
      <c r="D169" s="9" t="s">
        <v>477</v>
      </c>
      <c r="E169" s="9" t="s">
        <v>476</v>
      </c>
      <c r="F169" s="9" t="s">
        <v>466</v>
      </c>
      <c r="G169" s="9" t="s">
        <v>474</v>
      </c>
      <c r="H169" s="9" t="s">
        <v>47</v>
      </c>
      <c r="I169" s="9" t="s">
        <v>475</v>
      </c>
      <c r="J169" s="170" t="s">
        <v>69</v>
      </c>
      <c r="K169" s="174" t="str">
        <f t="shared" si="5"/>
        <v>Não Aplicável</v>
      </c>
      <c r="L169" s="175" t="str">
        <f t="shared" si="4"/>
        <v>Não Aplicável</v>
      </c>
    </row>
    <row r="170" spans="1:12" ht="77.25" thickBot="1">
      <c r="A170" s="8"/>
      <c r="B170" s="9" t="s">
        <v>462</v>
      </c>
      <c r="C170" s="9" t="s">
        <v>470</v>
      </c>
      <c r="D170" s="9" t="s">
        <v>477</v>
      </c>
      <c r="E170" s="9" t="s">
        <v>476</v>
      </c>
      <c r="F170" s="9" t="s">
        <v>466</v>
      </c>
      <c r="G170" s="9" t="s">
        <v>478</v>
      </c>
      <c r="H170" s="9" t="s">
        <v>47</v>
      </c>
      <c r="I170" s="9" t="s">
        <v>479</v>
      </c>
      <c r="J170" s="170" t="s">
        <v>605</v>
      </c>
      <c r="K170" s="174">
        <f t="shared" si="5"/>
        <v>45469</v>
      </c>
      <c r="L170" s="175">
        <f t="shared" si="4"/>
        <v>47294</v>
      </c>
    </row>
    <row r="171" spans="1:12" ht="77.25" thickBot="1">
      <c r="A171" s="8"/>
      <c r="B171" s="9" t="s">
        <v>462</v>
      </c>
      <c r="C171" s="9" t="s">
        <v>470</v>
      </c>
      <c r="D171" s="9" t="s">
        <v>477</v>
      </c>
      <c r="E171" s="9" t="s">
        <v>476</v>
      </c>
      <c r="F171" s="9" t="s">
        <v>466</v>
      </c>
      <c r="G171" s="9" t="s">
        <v>480</v>
      </c>
      <c r="H171" s="9" t="s">
        <v>47</v>
      </c>
      <c r="I171" s="9" t="s">
        <v>479</v>
      </c>
      <c r="J171" s="170" t="s">
        <v>605</v>
      </c>
      <c r="K171" s="174">
        <f t="shared" si="5"/>
        <v>45469</v>
      </c>
      <c r="L171" s="175">
        <f t="shared" si="4"/>
        <v>47294</v>
      </c>
    </row>
    <row r="172" spans="1:12" ht="51.75" thickBot="1">
      <c r="A172" s="8"/>
      <c r="B172" s="9" t="s">
        <v>192</v>
      </c>
      <c r="C172" s="9" t="s">
        <v>191</v>
      </c>
      <c r="D172" s="9" t="s">
        <v>230</v>
      </c>
      <c r="E172" s="9" t="s">
        <v>229</v>
      </c>
      <c r="F172" s="9" t="s">
        <v>185</v>
      </c>
      <c r="G172" s="9" t="s">
        <v>227</v>
      </c>
      <c r="H172" s="9" t="s">
        <v>47</v>
      </c>
      <c r="I172" s="9" t="s">
        <v>228</v>
      </c>
      <c r="J172" s="170" t="s">
        <v>69</v>
      </c>
      <c r="K172" s="174" t="str">
        <f t="shared" si="5"/>
        <v>Não Aplicável</v>
      </c>
      <c r="L172" s="175" t="str">
        <f t="shared" si="4"/>
        <v>Não Aplicável</v>
      </c>
    </row>
    <row r="173" spans="1:12" ht="39" thickBot="1">
      <c r="A173" s="8"/>
      <c r="B173" s="9" t="s">
        <v>192</v>
      </c>
      <c r="C173" s="9" t="s">
        <v>191</v>
      </c>
      <c r="D173" s="9" t="s">
        <v>230</v>
      </c>
      <c r="E173" s="9" t="s">
        <v>229</v>
      </c>
      <c r="F173" s="9" t="s">
        <v>185</v>
      </c>
      <c r="G173" s="9" t="s">
        <v>231</v>
      </c>
      <c r="H173" s="9" t="s">
        <v>47</v>
      </c>
      <c r="I173" s="9" t="s">
        <v>232</v>
      </c>
      <c r="J173" s="170" t="s">
        <v>69</v>
      </c>
      <c r="K173" s="174" t="str">
        <f t="shared" si="5"/>
        <v>Não Aplicável</v>
      </c>
      <c r="L173" s="175" t="str">
        <f t="shared" si="4"/>
        <v>Não Aplicável</v>
      </c>
    </row>
    <row r="174" spans="1:12" ht="39" thickBot="1">
      <c r="A174" s="8"/>
      <c r="B174" s="9" t="s">
        <v>192</v>
      </c>
      <c r="C174" s="9" t="s">
        <v>191</v>
      </c>
      <c r="D174" s="9" t="s">
        <v>230</v>
      </c>
      <c r="E174" s="9" t="s">
        <v>229</v>
      </c>
      <c r="F174" s="9" t="s">
        <v>185</v>
      </c>
      <c r="G174" s="9" t="s">
        <v>234</v>
      </c>
      <c r="H174" s="9" t="s">
        <v>47</v>
      </c>
      <c r="I174" s="9" t="s">
        <v>232</v>
      </c>
      <c r="J174" s="170" t="s">
        <v>187</v>
      </c>
      <c r="K174" s="174">
        <f t="shared" si="5"/>
        <v>45469</v>
      </c>
      <c r="L174" s="175">
        <f t="shared" si="4"/>
        <v>81969</v>
      </c>
    </row>
    <row r="175" spans="1:12" ht="39" thickBot="1">
      <c r="A175" s="8"/>
      <c r="B175" s="9" t="s">
        <v>192</v>
      </c>
      <c r="C175" s="9" t="s">
        <v>191</v>
      </c>
      <c r="D175" s="9" t="s">
        <v>230</v>
      </c>
      <c r="E175" s="9" t="s">
        <v>229</v>
      </c>
      <c r="F175" s="9" t="s">
        <v>185</v>
      </c>
      <c r="G175" s="9" t="s">
        <v>240</v>
      </c>
      <c r="H175" s="9" t="s">
        <v>47</v>
      </c>
      <c r="I175" s="9" t="s">
        <v>232</v>
      </c>
      <c r="J175" s="170" t="s">
        <v>187</v>
      </c>
      <c r="K175" s="174">
        <f t="shared" si="5"/>
        <v>45469</v>
      </c>
      <c r="L175" s="175">
        <f t="shared" si="4"/>
        <v>81969</v>
      </c>
    </row>
    <row r="176" spans="1:12" ht="39" thickBot="1">
      <c r="A176" s="8"/>
      <c r="B176" s="9" t="s">
        <v>192</v>
      </c>
      <c r="C176" s="9" t="s">
        <v>191</v>
      </c>
      <c r="D176" s="9" t="s">
        <v>230</v>
      </c>
      <c r="E176" s="9" t="s">
        <v>229</v>
      </c>
      <c r="F176" s="9" t="s">
        <v>185</v>
      </c>
      <c r="G176" s="9" t="s">
        <v>241</v>
      </c>
      <c r="H176" s="9" t="s">
        <v>47</v>
      </c>
      <c r="I176" s="9" t="s">
        <v>232</v>
      </c>
      <c r="J176" s="170" t="s">
        <v>187</v>
      </c>
      <c r="K176" s="174">
        <f t="shared" si="5"/>
        <v>45469</v>
      </c>
      <c r="L176" s="175">
        <f t="shared" si="4"/>
        <v>81969</v>
      </c>
    </row>
    <row r="177" spans="1:12" ht="39" thickBot="1">
      <c r="A177" s="8"/>
      <c r="B177" s="9" t="s">
        <v>192</v>
      </c>
      <c r="C177" s="9" t="s">
        <v>191</v>
      </c>
      <c r="D177" s="9" t="s">
        <v>230</v>
      </c>
      <c r="E177" s="9" t="s">
        <v>229</v>
      </c>
      <c r="F177" s="9" t="s">
        <v>185</v>
      </c>
      <c r="G177" s="9" t="s">
        <v>359</v>
      </c>
      <c r="H177" s="9" t="s">
        <v>47</v>
      </c>
      <c r="I177" s="9" t="s">
        <v>232</v>
      </c>
      <c r="J177" s="170" t="s">
        <v>187</v>
      </c>
      <c r="K177" s="174">
        <f t="shared" si="5"/>
        <v>45469</v>
      </c>
      <c r="L177" s="175">
        <f t="shared" si="4"/>
        <v>81969</v>
      </c>
    </row>
    <row r="178" spans="1:12" ht="39" thickBot="1">
      <c r="A178" s="8"/>
      <c r="B178" s="9" t="s">
        <v>192</v>
      </c>
      <c r="C178" s="9" t="s">
        <v>191</v>
      </c>
      <c r="D178" s="9" t="s">
        <v>230</v>
      </c>
      <c r="E178" s="9" t="s">
        <v>229</v>
      </c>
      <c r="F178" s="9" t="s">
        <v>185</v>
      </c>
      <c r="G178" s="9" t="s">
        <v>243</v>
      </c>
      <c r="H178" s="9" t="s">
        <v>47</v>
      </c>
      <c r="I178" s="9" t="s">
        <v>244</v>
      </c>
      <c r="J178" s="170" t="s">
        <v>187</v>
      </c>
      <c r="K178" s="174">
        <f t="shared" si="5"/>
        <v>45469</v>
      </c>
      <c r="L178" s="175">
        <f t="shared" si="4"/>
        <v>81969</v>
      </c>
    </row>
    <row r="179" spans="1:12" ht="39" thickBot="1">
      <c r="A179" s="8"/>
      <c r="B179" s="9" t="s">
        <v>192</v>
      </c>
      <c r="C179" s="9" t="s">
        <v>191</v>
      </c>
      <c r="D179" s="9" t="s">
        <v>230</v>
      </c>
      <c r="E179" s="9" t="s">
        <v>229</v>
      </c>
      <c r="F179" s="9" t="s">
        <v>185</v>
      </c>
      <c r="G179" s="9" t="s">
        <v>62</v>
      </c>
      <c r="H179" s="9" t="s">
        <v>47</v>
      </c>
      <c r="I179" s="9" t="s">
        <v>244</v>
      </c>
      <c r="J179" s="170" t="s">
        <v>69</v>
      </c>
      <c r="K179" s="174" t="str">
        <f t="shared" si="5"/>
        <v>Não Aplicável</v>
      </c>
      <c r="L179" s="175" t="str">
        <f t="shared" si="4"/>
        <v>Não Aplicável</v>
      </c>
    </row>
    <row r="180" spans="1:12" ht="64.5" thickBot="1">
      <c r="A180" s="8"/>
      <c r="B180" s="9" t="s">
        <v>192</v>
      </c>
      <c r="C180" s="9" t="s">
        <v>435</v>
      </c>
      <c r="D180" s="9" t="s">
        <v>434</v>
      </c>
      <c r="E180" s="9" t="s">
        <v>1398</v>
      </c>
      <c r="F180" s="9" t="s">
        <v>435</v>
      </c>
      <c r="G180" s="9" t="s">
        <v>451</v>
      </c>
      <c r="H180" s="9" t="s">
        <v>369</v>
      </c>
      <c r="I180" s="9" t="s">
        <v>452</v>
      </c>
      <c r="J180" s="170" t="s">
        <v>605</v>
      </c>
      <c r="K180" s="174">
        <f t="shared" si="5"/>
        <v>45469</v>
      </c>
      <c r="L180" s="175">
        <f t="shared" si="4"/>
        <v>47294</v>
      </c>
    </row>
    <row r="181" spans="1:12" ht="39" thickBot="1">
      <c r="A181" s="8"/>
      <c r="B181" s="9" t="s">
        <v>192</v>
      </c>
      <c r="C181" s="9" t="s">
        <v>191</v>
      </c>
      <c r="D181" s="9" t="s">
        <v>266</v>
      </c>
      <c r="E181" s="9" t="s">
        <v>1399</v>
      </c>
      <c r="F181" s="9" t="s">
        <v>280</v>
      </c>
      <c r="G181" s="9" t="s">
        <v>291</v>
      </c>
      <c r="H181" s="9" t="s">
        <v>47</v>
      </c>
      <c r="I181" s="9" t="s">
        <v>292</v>
      </c>
      <c r="J181" s="170" t="s">
        <v>69</v>
      </c>
      <c r="K181" s="174" t="str">
        <f t="shared" si="5"/>
        <v>Não Aplicável</v>
      </c>
      <c r="L181" s="175" t="str">
        <f t="shared" si="4"/>
        <v>Não Aplicável</v>
      </c>
    </row>
    <row r="182" spans="1:12" ht="39" thickBot="1">
      <c r="A182" s="8"/>
      <c r="B182" s="9" t="s">
        <v>192</v>
      </c>
      <c r="C182" s="9" t="s">
        <v>191</v>
      </c>
      <c r="D182" s="9" t="s">
        <v>266</v>
      </c>
      <c r="E182" s="9" t="s">
        <v>1399</v>
      </c>
      <c r="F182" s="9" t="s">
        <v>280</v>
      </c>
      <c r="G182" s="9" t="s">
        <v>293</v>
      </c>
      <c r="H182" s="9" t="s">
        <v>47</v>
      </c>
      <c r="I182" s="9" t="s">
        <v>292</v>
      </c>
      <c r="J182" s="170" t="s">
        <v>69</v>
      </c>
      <c r="K182" s="174" t="str">
        <f t="shared" si="5"/>
        <v>Não Aplicável</v>
      </c>
      <c r="L182" s="175" t="str">
        <f t="shared" si="4"/>
        <v>Não Aplicável</v>
      </c>
    </row>
    <row r="183" spans="1:12" ht="39" thickBot="1">
      <c r="A183" s="8"/>
      <c r="B183" s="9" t="s">
        <v>192</v>
      </c>
      <c r="C183" s="9" t="s">
        <v>191</v>
      </c>
      <c r="D183" s="9" t="s">
        <v>266</v>
      </c>
      <c r="E183" s="9" t="s">
        <v>1399</v>
      </c>
      <c r="F183" s="9" t="s">
        <v>280</v>
      </c>
      <c r="G183" s="9" t="s">
        <v>294</v>
      </c>
      <c r="H183" s="9" t="s">
        <v>47</v>
      </c>
      <c r="I183" s="9" t="s">
        <v>292</v>
      </c>
      <c r="J183" s="170" t="s">
        <v>69</v>
      </c>
      <c r="K183" s="174" t="str">
        <f t="shared" si="5"/>
        <v>Não Aplicável</v>
      </c>
      <c r="L183" s="175" t="str">
        <f t="shared" si="4"/>
        <v>Não Aplicável</v>
      </c>
    </row>
    <row r="184" spans="1:12" ht="51.75" thickBot="1">
      <c r="A184" s="8"/>
      <c r="B184" s="9" t="s">
        <v>192</v>
      </c>
      <c r="C184" s="9" t="s">
        <v>191</v>
      </c>
      <c r="D184" s="9" t="s">
        <v>266</v>
      </c>
      <c r="E184" s="9" t="s">
        <v>1399</v>
      </c>
      <c r="F184" s="9" t="s">
        <v>280</v>
      </c>
      <c r="G184" s="9" t="s">
        <v>295</v>
      </c>
      <c r="H184" s="9" t="s">
        <v>47</v>
      </c>
      <c r="I184" s="9" t="s">
        <v>292</v>
      </c>
      <c r="J184" s="170" t="s">
        <v>69</v>
      </c>
      <c r="K184" s="174" t="str">
        <f t="shared" si="5"/>
        <v>Não Aplicável</v>
      </c>
      <c r="L184" s="175" t="str">
        <f t="shared" si="4"/>
        <v>Não Aplicável</v>
      </c>
    </row>
    <row r="185" spans="1:12" ht="39" thickBot="1">
      <c r="A185" s="8"/>
      <c r="B185" s="9" t="s">
        <v>192</v>
      </c>
      <c r="C185" s="9" t="s">
        <v>191</v>
      </c>
      <c r="D185" s="9" t="s">
        <v>266</v>
      </c>
      <c r="E185" s="9" t="s">
        <v>1399</v>
      </c>
      <c r="F185" s="9" t="s">
        <v>280</v>
      </c>
      <c r="G185" s="9" t="s">
        <v>296</v>
      </c>
      <c r="H185" s="9" t="s">
        <v>47</v>
      </c>
      <c r="I185" s="9" t="s">
        <v>292</v>
      </c>
      <c r="J185" s="170" t="s">
        <v>69</v>
      </c>
      <c r="K185" s="174" t="str">
        <f t="shared" si="5"/>
        <v>Não Aplicável</v>
      </c>
      <c r="L185" s="175" t="str">
        <f t="shared" si="4"/>
        <v>Não Aplicável</v>
      </c>
    </row>
    <row r="186" spans="1:12" ht="51.75" thickBot="1">
      <c r="A186" s="8"/>
      <c r="B186" s="9" t="s">
        <v>462</v>
      </c>
      <c r="C186" s="9" t="s">
        <v>33</v>
      </c>
      <c r="D186" s="9" t="s">
        <v>552</v>
      </c>
      <c r="E186" s="9" t="s">
        <v>1400</v>
      </c>
      <c r="F186" s="9" t="s">
        <v>117</v>
      </c>
      <c r="G186" s="9" t="s">
        <v>559</v>
      </c>
      <c r="H186" s="9" t="s">
        <v>47</v>
      </c>
      <c r="I186" s="9" t="s">
        <v>150</v>
      </c>
      <c r="J186" s="170" t="s">
        <v>605</v>
      </c>
      <c r="K186" s="174">
        <f t="shared" si="5"/>
        <v>45469</v>
      </c>
      <c r="L186" s="175">
        <f t="shared" si="4"/>
        <v>47294</v>
      </c>
    </row>
    <row r="187" spans="1:12" ht="51.75" thickBot="1">
      <c r="A187" s="8"/>
      <c r="B187" s="9" t="s">
        <v>462</v>
      </c>
      <c r="C187" s="9" t="s">
        <v>33</v>
      </c>
      <c r="D187" s="9" t="s">
        <v>552</v>
      </c>
      <c r="E187" s="9" t="s">
        <v>1400</v>
      </c>
      <c r="F187" s="9" t="s">
        <v>117</v>
      </c>
      <c r="G187" s="9" t="s">
        <v>563</v>
      </c>
      <c r="H187" s="9" t="s">
        <v>47</v>
      </c>
      <c r="I187" s="9" t="s">
        <v>150</v>
      </c>
      <c r="J187" s="170" t="s">
        <v>605</v>
      </c>
      <c r="K187" s="174">
        <f t="shared" si="5"/>
        <v>45469</v>
      </c>
      <c r="L187" s="175">
        <f t="shared" si="4"/>
        <v>47294</v>
      </c>
    </row>
    <row r="188" spans="1:12" ht="51.75" thickBot="1">
      <c r="A188" s="8"/>
      <c r="B188" s="9" t="s">
        <v>462</v>
      </c>
      <c r="C188" s="9" t="s">
        <v>33</v>
      </c>
      <c r="D188" s="9" t="s">
        <v>552</v>
      </c>
      <c r="E188" s="9" t="s">
        <v>1400</v>
      </c>
      <c r="F188" s="9" t="s">
        <v>117</v>
      </c>
      <c r="G188" s="9" t="s">
        <v>564</v>
      </c>
      <c r="H188" s="9" t="s">
        <v>439</v>
      </c>
      <c r="I188" s="9" t="s">
        <v>150</v>
      </c>
      <c r="J188" s="170" t="s">
        <v>605</v>
      </c>
      <c r="K188" s="174">
        <f t="shared" si="5"/>
        <v>45469</v>
      </c>
      <c r="L188" s="175">
        <f t="shared" si="4"/>
        <v>47294</v>
      </c>
    </row>
    <row r="189" spans="1:12" ht="51.75" thickBot="1">
      <c r="A189" s="8"/>
      <c r="B189" s="9" t="s">
        <v>462</v>
      </c>
      <c r="C189" s="9" t="s">
        <v>33</v>
      </c>
      <c r="D189" s="9" t="s">
        <v>552</v>
      </c>
      <c r="E189" s="9" t="s">
        <v>1400</v>
      </c>
      <c r="F189" s="9" t="s">
        <v>117</v>
      </c>
      <c r="G189" s="9" t="s">
        <v>565</v>
      </c>
      <c r="H189" s="9" t="s">
        <v>47</v>
      </c>
      <c r="I189" s="9" t="s">
        <v>150</v>
      </c>
      <c r="J189" s="170" t="s">
        <v>605</v>
      </c>
      <c r="K189" s="174">
        <f t="shared" si="5"/>
        <v>45469</v>
      </c>
      <c r="L189" s="175">
        <f t="shared" si="4"/>
        <v>47294</v>
      </c>
    </row>
    <row r="190" spans="1:12" ht="51.75" thickBot="1">
      <c r="A190" s="8"/>
      <c r="B190" s="9" t="s">
        <v>462</v>
      </c>
      <c r="C190" s="9" t="s">
        <v>33</v>
      </c>
      <c r="D190" s="9" t="s">
        <v>552</v>
      </c>
      <c r="E190" s="9" t="s">
        <v>1400</v>
      </c>
      <c r="F190" s="9" t="s">
        <v>117</v>
      </c>
      <c r="G190" s="9" t="s">
        <v>566</v>
      </c>
      <c r="H190" s="9" t="s">
        <v>47</v>
      </c>
      <c r="I190" s="9" t="s">
        <v>150</v>
      </c>
      <c r="J190" s="170" t="s">
        <v>605</v>
      </c>
      <c r="K190" s="174">
        <f t="shared" si="5"/>
        <v>45469</v>
      </c>
      <c r="L190" s="175">
        <f t="shared" si="4"/>
        <v>47294</v>
      </c>
    </row>
    <row r="191" spans="1:12" ht="64.5" thickBot="1">
      <c r="A191" s="8"/>
      <c r="B191" s="9" t="s">
        <v>192</v>
      </c>
      <c r="C191" s="9" t="s">
        <v>191</v>
      </c>
      <c r="D191" s="9" t="s">
        <v>303</v>
      </c>
      <c r="E191" s="9" t="s">
        <v>324</v>
      </c>
      <c r="F191" s="9" t="s">
        <v>280</v>
      </c>
      <c r="G191" s="9" t="s">
        <v>1226</v>
      </c>
      <c r="H191" s="9" t="s">
        <v>47</v>
      </c>
      <c r="I191" s="9" t="s">
        <v>323</v>
      </c>
      <c r="J191" s="170" t="s">
        <v>69</v>
      </c>
      <c r="K191" s="174" t="str">
        <f t="shared" si="5"/>
        <v>Não Aplicável</v>
      </c>
      <c r="L191" s="175" t="str">
        <f t="shared" si="4"/>
        <v>Não Aplicável</v>
      </c>
    </row>
    <row r="192" spans="1:12" ht="94.5" customHeight="1" thickBot="1">
      <c r="A192" s="8"/>
      <c r="B192" s="9" t="s">
        <v>192</v>
      </c>
      <c r="C192" s="9" t="s">
        <v>191</v>
      </c>
      <c r="D192" s="9" t="s">
        <v>303</v>
      </c>
      <c r="E192" s="9" t="s">
        <v>324</v>
      </c>
      <c r="F192" s="9" t="s">
        <v>280</v>
      </c>
      <c r="G192" s="9" t="s">
        <v>305</v>
      </c>
      <c r="H192" s="9" t="s">
        <v>47</v>
      </c>
      <c r="I192" s="9" t="s">
        <v>325</v>
      </c>
      <c r="J192" s="170" t="s">
        <v>69</v>
      </c>
      <c r="K192" s="174" t="str">
        <f t="shared" si="5"/>
        <v>Não Aplicável</v>
      </c>
      <c r="L192" s="175" t="str">
        <f t="shared" si="4"/>
        <v>Não Aplicável</v>
      </c>
    </row>
    <row r="193" spans="1:12" ht="67.5" customHeight="1" thickBot="1">
      <c r="A193" s="8"/>
      <c r="B193" s="9" t="s">
        <v>192</v>
      </c>
      <c r="C193" s="9" t="s">
        <v>191</v>
      </c>
      <c r="D193" s="9" t="s">
        <v>303</v>
      </c>
      <c r="E193" s="9" t="s">
        <v>324</v>
      </c>
      <c r="F193" s="9" t="s">
        <v>280</v>
      </c>
      <c r="G193" s="9" t="s">
        <v>326</v>
      </c>
      <c r="H193" s="9" t="s">
        <v>47</v>
      </c>
      <c r="I193" s="9" t="s">
        <v>327</v>
      </c>
      <c r="J193" s="170" t="s">
        <v>69</v>
      </c>
      <c r="K193" s="174" t="str">
        <f t="shared" si="5"/>
        <v>Não Aplicável</v>
      </c>
      <c r="L193" s="175" t="str">
        <f t="shared" si="4"/>
        <v>Não Aplicável</v>
      </c>
    </row>
    <row r="194" spans="1:12" ht="128.25" thickBot="1">
      <c r="A194" s="8"/>
      <c r="B194" s="9" t="s">
        <v>192</v>
      </c>
      <c r="C194" s="9" t="s">
        <v>191</v>
      </c>
      <c r="D194" s="9" t="s">
        <v>303</v>
      </c>
      <c r="E194" s="9" t="s">
        <v>324</v>
      </c>
      <c r="F194" s="9" t="s">
        <v>280</v>
      </c>
      <c r="G194" s="9" t="s">
        <v>328</v>
      </c>
      <c r="H194" s="9" t="s">
        <v>47</v>
      </c>
      <c r="I194" s="9" t="s">
        <v>329</v>
      </c>
      <c r="J194" s="170" t="s">
        <v>69</v>
      </c>
      <c r="K194" s="174" t="str">
        <f t="shared" si="5"/>
        <v>Não Aplicável</v>
      </c>
      <c r="L194" s="175" t="str">
        <f t="shared" si="4"/>
        <v>Não Aplicável</v>
      </c>
    </row>
    <row r="195" spans="1:12" ht="26.25" thickBot="1">
      <c r="A195" s="8"/>
      <c r="B195" s="9" t="s">
        <v>192</v>
      </c>
      <c r="C195" s="9" t="s">
        <v>191</v>
      </c>
      <c r="D195" s="9" t="s">
        <v>303</v>
      </c>
      <c r="E195" s="9" t="s">
        <v>324</v>
      </c>
      <c r="F195" s="9" t="s">
        <v>280</v>
      </c>
      <c r="G195" s="9" t="s">
        <v>315</v>
      </c>
      <c r="H195" s="9" t="s">
        <v>47</v>
      </c>
      <c r="I195" s="9" t="s">
        <v>316</v>
      </c>
      <c r="J195" s="170" t="s">
        <v>69</v>
      </c>
      <c r="K195" s="174" t="str">
        <f t="shared" si="5"/>
        <v>Não Aplicável</v>
      </c>
      <c r="L195" s="175" t="str">
        <f t="shared" si="4"/>
        <v>Não Aplicável</v>
      </c>
    </row>
    <row r="196" spans="1:12" ht="26.25" thickBot="1">
      <c r="A196" s="8"/>
      <c r="B196" s="9" t="s">
        <v>192</v>
      </c>
      <c r="C196" s="9" t="s">
        <v>191</v>
      </c>
      <c r="D196" s="9" t="s">
        <v>303</v>
      </c>
      <c r="E196" s="9" t="s">
        <v>324</v>
      </c>
      <c r="F196" s="9" t="s">
        <v>280</v>
      </c>
      <c r="G196" s="9" t="s">
        <v>320</v>
      </c>
      <c r="H196" s="9" t="s">
        <v>47</v>
      </c>
      <c r="I196" s="9" t="s">
        <v>316</v>
      </c>
      <c r="J196" s="170" t="s">
        <v>69</v>
      </c>
      <c r="K196" s="174" t="str">
        <f t="shared" si="5"/>
        <v>Não Aplicável</v>
      </c>
      <c r="L196" s="175" t="str">
        <f t="shared" si="4"/>
        <v>Não Aplicável</v>
      </c>
    </row>
    <row r="197" spans="1:12" ht="90" thickBot="1">
      <c r="A197" s="8"/>
      <c r="B197" s="9" t="s">
        <v>192</v>
      </c>
      <c r="C197" s="9" t="s">
        <v>191</v>
      </c>
      <c r="D197" s="9" t="s">
        <v>303</v>
      </c>
      <c r="E197" s="9" t="s">
        <v>324</v>
      </c>
      <c r="F197" s="9" t="s">
        <v>280</v>
      </c>
      <c r="G197" s="9" t="s">
        <v>330</v>
      </c>
      <c r="H197" s="9" t="s">
        <v>47</v>
      </c>
      <c r="I197" s="9" t="s">
        <v>331</v>
      </c>
      <c r="J197" s="170" t="s">
        <v>69</v>
      </c>
      <c r="K197" s="174" t="str">
        <f t="shared" si="5"/>
        <v>Não Aplicável</v>
      </c>
      <c r="L197" s="175" t="str">
        <f t="shared" si="4"/>
        <v>Não Aplicável</v>
      </c>
    </row>
    <row r="198" spans="1:12" ht="91.5" customHeight="1" thickBot="1">
      <c r="A198" s="8"/>
      <c r="B198" s="9" t="s">
        <v>192</v>
      </c>
      <c r="C198" s="9" t="s">
        <v>191</v>
      </c>
      <c r="D198" s="9" t="s">
        <v>303</v>
      </c>
      <c r="E198" s="9" t="s">
        <v>324</v>
      </c>
      <c r="F198" s="9" t="s">
        <v>280</v>
      </c>
      <c r="G198" s="9" t="s">
        <v>321</v>
      </c>
      <c r="H198" s="9" t="s">
        <v>47</v>
      </c>
      <c r="I198" s="9" t="s">
        <v>309</v>
      </c>
      <c r="J198" s="170" t="s">
        <v>69</v>
      </c>
      <c r="K198" s="174" t="str">
        <f t="shared" si="5"/>
        <v>Não Aplicável</v>
      </c>
      <c r="L198" s="175" t="str">
        <f t="shared" si="4"/>
        <v>Não Aplicável</v>
      </c>
    </row>
    <row r="199" spans="1:12" ht="90" customHeight="1" thickBot="1">
      <c r="A199" s="8"/>
      <c r="B199" s="9" t="s">
        <v>192</v>
      </c>
      <c r="C199" s="9" t="s">
        <v>191</v>
      </c>
      <c r="D199" s="9" t="s">
        <v>303</v>
      </c>
      <c r="E199" s="9" t="s">
        <v>324</v>
      </c>
      <c r="F199" s="9" t="s">
        <v>280</v>
      </c>
      <c r="G199" s="9" t="s">
        <v>332</v>
      </c>
      <c r="H199" s="9" t="s">
        <v>47</v>
      </c>
      <c r="I199" s="9" t="s">
        <v>309</v>
      </c>
      <c r="J199" s="170" t="s">
        <v>69</v>
      </c>
      <c r="K199" s="174" t="str">
        <f t="shared" si="5"/>
        <v>Não Aplicável</v>
      </c>
      <c r="L199" s="175" t="str">
        <f t="shared" si="4"/>
        <v>Não Aplicável</v>
      </c>
    </row>
    <row r="200" spans="1:12" ht="64.5" thickBot="1">
      <c r="A200" s="8"/>
      <c r="B200" s="9" t="s">
        <v>462</v>
      </c>
      <c r="C200" s="9" t="s">
        <v>166</v>
      </c>
      <c r="D200" s="9" t="s">
        <v>589</v>
      </c>
      <c r="E200" s="9" t="s">
        <v>597</v>
      </c>
      <c r="F200" s="9" t="s">
        <v>595</v>
      </c>
      <c r="G200" s="9" t="s">
        <v>594</v>
      </c>
      <c r="H200" s="9" t="s">
        <v>47</v>
      </c>
      <c r="I200" s="9" t="s">
        <v>596</v>
      </c>
      <c r="J200" s="170" t="s">
        <v>69</v>
      </c>
      <c r="K200" s="174" t="str">
        <f t="shared" si="5"/>
        <v>Não Aplicável</v>
      </c>
      <c r="L200" s="175" t="str">
        <f t="shared" si="4"/>
        <v>Não Aplicável</v>
      </c>
    </row>
    <row r="201" spans="1:12" s="27" customFormat="1" ht="64.5" thickBot="1">
      <c r="A201" s="8"/>
      <c r="B201" s="9" t="s">
        <v>462</v>
      </c>
      <c r="C201" s="9" t="s">
        <v>166</v>
      </c>
      <c r="D201" s="9" t="s">
        <v>589</v>
      </c>
      <c r="E201" s="9" t="s">
        <v>597</v>
      </c>
      <c r="F201" s="9" t="s">
        <v>595</v>
      </c>
      <c r="G201" s="9" t="s">
        <v>598</v>
      </c>
      <c r="H201" s="9" t="s">
        <v>47</v>
      </c>
      <c r="I201" s="9" t="s">
        <v>599</v>
      </c>
      <c r="J201" s="170" t="s">
        <v>69</v>
      </c>
      <c r="K201" s="174" t="str">
        <f t="shared" si="5"/>
        <v>Não Aplicável</v>
      </c>
      <c r="L201" s="175" t="str">
        <f t="shared" si="4"/>
        <v>Não Aplicável</v>
      </c>
    </row>
    <row r="202" spans="1:12" s="27" customFormat="1" ht="39" thickBot="1">
      <c r="A202" s="8"/>
      <c r="B202" s="9" t="s">
        <v>192</v>
      </c>
      <c r="C202" s="9" t="s">
        <v>191</v>
      </c>
      <c r="D202" s="9" t="s">
        <v>266</v>
      </c>
      <c r="E202" s="9" t="s">
        <v>282</v>
      </c>
      <c r="F202" s="9" t="s">
        <v>280</v>
      </c>
      <c r="G202" s="9" t="s">
        <v>279</v>
      </c>
      <c r="H202" s="9" t="s">
        <v>47</v>
      </c>
      <c r="I202" s="9" t="s">
        <v>281</v>
      </c>
      <c r="J202" s="170" t="s">
        <v>69</v>
      </c>
      <c r="K202" s="174" t="str">
        <f t="shared" si="5"/>
        <v>Não Aplicável</v>
      </c>
      <c r="L202" s="175" t="str">
        <f t="shared" si="4"/>
        <v>Não Aplicável</v>
      </c>
    </row>
    <row r="203" spans="1:12" s="27" customFormat="1" ht="39" thickBot="1">
      <c r="A203" s="8"/>
      <c r="B203" s="9" t="s">
        <v>192</v>
      </c>
      <c r="C203" s="9" t="s">
        <v>191</v>
      </c>
      <c r="D203" s="9" t="s">
        <v>266</v>
      </c>
      <c r="E203" s="9" t="s">
        <v>282</v>
      </c>
      <c r="F203" s="9" t="s">
        <v>280</v>
      </c>
      <c r="G203" s="9" t="s">
        <v>284</v>
      </c>
      <c r="H203" s="9" t="s">
        <v>47</v>
      </c>
      <c r="I203" s="9" t="s">
        <v>281</v>
      </c>
      <c r="J203" s="170" t="s">
        <v>69</v>
      </c>
      <c r="K203" s="174" t="str">
        <f t="shared" si="5"/>
        <v>Não Aplicável</v>
      </c>
      <c r="L203" s="175" t="str">
        <f t="shared" si="4"/>
        <v>Não Aplicável</v>
      </c>
    </row>
    <row r="204" spans="1:12" s="27" customFormat="1" ht="39" thickBot="1">
      <c r="A204" s="8"/>
      <c r="B204" s="9" t="s">
        <v>192</v>
      </c>
      <c r="C204" s="9" t="s">
        <v>191</v>
      </c>
      <c r="D204" s="9" t="s">
        <v>266</v>
      </c>
      <c r="E204" s="9" t="s">
        <v>282</v>
      </c>
      <c r="F204" s="9" t="s">
        <v>280</v>
      </c>
      <c r="G204" s="9" t="s">
        <v>285</v>
      </c>
      <c r="H204" s="9" t="s">
        <v>47</v>
      </c>
      <c r="I204" s="9" t="s">
        <v>281</v>
      </c>
      <c r="J204" s="170" t="s">
        <v>69</v>
      </c>
      <c r="K204" s="174" t="str">
        <f t="shared" si="5"/>
        <v>Não Aplicável</v>
      </c>
      <c r="L204" s="175" t="str">
        <f t="shared" si="4"/>
        <v>Não Aplicável</v>
      </c>
    </row>
    <row r="205" spans="1:12" s="27" customFormat="1" ht="39" thickBot="1">
      <c r="A205" s="8"/>
      <c r="B205" s="9" t="s">
        <v>192</v>
      </c>
      <c r="C205" s="9" t="s">
        <v>191</v>
      </c>
      <c r="D205" s="9" t="s">
        <v>266</v>
      </c>
      <c r="E205" s="9" t="s">
        <v>282</v>
      </c>
      <c r="F205" s="9" t="s">
        <v>280</v>
      </c>
      <c r="G205" s="9" t="s">
        <v>286</v>
      </c>
      <c r="H205" s="9" t="s">
        <v>47</v>
      </c>
      <c r="I205" s="9" t="s">
        <v>281</v>
      </c>
      <c r="J205" s="170" t="s">
        <v>69</v>
      </c>
      <c r="K205" s="174" t="str">
        <f t="shared" si="5"/>
        <v>Não Aplicável</v>
      </c>
      <c r="L205" s="175" t="str">
        <f t="shared" si="4"/>
        <v>Não Aplicável</v>
      </c>
    </row>
    <row r="206" spans="1:12" s="27" customFormat="1" ht="64.5" thickBot="1">
      <c r="A206" s="8"/>
      <c r="B206" s="9" t="s">
        <v>192</v>
      </c>
      <c r="C206" s="9" t="s">
        <v>191</v>
      </c>
      <c r="D206" s="9" t="s">
        <v>266</v>
      </c>
      <c r="E206" s="9" t="s">
        <v>282</v>
      </c>
      <c r="F206" s="9" t="s">
        <v>280</v>
      </c>
      <c r="G206" s="9" t="s">
        <v>287</v>
      </c>
      <c r="H206" s="9" t="s">
        <v>47</v>
      </c>
      <c r="I206" s="9" t="s">
        <v>288</v>
      </c>
      <c r="J206" s="170" t="s">
        <v>69</v>
      </c>
      <c r="K206" s="174" t="str">
        <f t="shared" si="5"/>
        <v>Não Aplicável</v>
      </c>
      <c r="L206" s="175" t="str">
        <f t="shared" ref="L206:L269" si="6">VLOOKUP(J206,$AT$12:$AV$16,3,FALSE)</f>
        <v>Não Aplicável</v>
      </c>
    </row>
    <row r="207" spans="1:12" s="27" customFormat="1" ht="51.75" thickBot="1">
      <c r="A207" s="8"/>
      <c r="B207" s="9" t="s">
        <v>192</v>
      </c>
      <c r="C207" s="9" t="s">
        <v>191</v>
      </c>
      <c r="D207" s="9" t="s">
        <v>266</v>
      </c>
      <c r="E207" s="9" t="s">
        <v>282</v>
      </c>
      <c r="F207" s="9" t="s">
        <v>280</v>
      </c>
      <c r="G207" s="9" t="s">
        <v>289</v>
      </c>
      <c r="H207" s="9" t="s">
        <v>47</v>
      </c>
      <c r="I207" s="9" t="s">
        <v>290</v>
      </c>
      <c r="J207" s="170" t="s">
        <v>69</v>
      </c>
      <c r="K207" s="174" t="str">
        <f t="shared" si="5"/>
        <v>Não Aplicável</v>
      </c>
      <c r="L207" s="175" t="str">
        <f t="shared" si="6"/>
        <v>Não Aplicável</v>
      </c>
    </row>
    <row r="208" spans="1:12" s="27" customFormat="1" ht="39" thickBot="1">
      <c r="A208" s="8"/>
      <c r="B208" s="9" t="s">
        <v>192</v>
      </c>
      <c r="C208" s="9" t="s">
        <v>191</v>
      </c>
      <c r="D208" s="9" t="s">
        <v>266</v>
      </c>
      <c r="E208" s="9" t="s">
        <v>282</v>
      </c>
      <c r="F208" s="9" t="s">
        <v>280</v>
      </c>
      <c r="G208" s="9" t="s">
        <v>1222</v>
      </c>
      <c r="H208" s="9" t="s">
        <v>47</v>
      </c>
      <c r="I208" s="9" t="s">
        <v>1401</v>
      </c>
      <c r="J208" s="170" t="s">
        <v>57</v>
      </c>
      <c r="K208" s="174">
        <f t="shared" ref="K208:K271" si="7">VLOOKUP(J208,$AT$12:$AU$16,2,FALSE)</f>
        <v>45469</v>
      </c>
      <c r="L208" s="175">
        <f t="shared" si="6"/>
        <v>54594</v>
      </c>
    </row>
    <row r="209" spans="1:12" s="27" customFormat="1" ht="77.25" thickBot="1">
      <c r="A209" s="8"/>
      <c r="B209" s="9" t="s">
        <v>192</v>
      </c>
      <c r="C209" s="9" t="s">
        <v>191</v>
      </c>
      <c r="D209" s="9" t="s">
        <v>266</v>
      </c>
      <c r="E209" s="9" t="s">
        <v>282</v>
      </c>
      <c r="F209" s="9" t="s">
        <v>280</v>
      </c>
      <c r="G209" s="9" t="s">
        <v>1225</v>
      </c>
      <c r="H209" s="9" t="s">
        <v>47</v>
      </c>
      <c r="I209" s="9" t="s">
        <v>1401</v>
      </c>
      <c r="J209" s="170" t="s">
        <v>57</v>
      </c>
      <c r="K209" s="174">
        <f t="shared" si="7"/>
        <v>45469</v>
      </c>
      <c r="L209" s="175">
        <f t="shared" si="6"/>
        <v>54594</v>
      </c>
    </row>
    <row r="210" spans="1:12" s="27" customFormat="1" ht="90" thickBot="1">
      <c r="A210" s="8"/>
      <c r="B210" s="9" t="s">
        <v>34</v>
      </c>
      <c r="C210" s="9" t="s">
        <v>51</v>
      </c>
      <c r="D210" s="9" t="s">
        <v>53</v>
      </c>
      <c r="E210" s="9" t="s">
        <v>1194</v>
      </c>
      <c r="F210" s="9" t="s">
        <v>51</v>
      </c>
      <c r="G210" s="9" t="s">
        <v>55</v>
      </c>
      <c r="H210" s="9" t="s">
        <v>47</v>
      </c>
      <c r="I210" s="9" t="s">
        <v>56</v>
      </c>
      <c r="J210" s="170" t="s">
        <v>57</v>
      </c>
      <c r="K210" s="174">
        <f t="shared" si="7"/>
        <v>45469</v>
      </c>
      <c r="L210" s="175">
        <f t="shared" si="6"/>
        <v>54594</v>
      </c>
    </row>
    <row r="211" spans="1:12" s="27" customFormat="1" ht="90" thickBot="1">
      <c r="A211" s="8"/>
      <c r="B211" s="9" t="s">
        <v>34</v>
      </c>
      <c r="C211" s="9" t="s">
        <v>51</v>
      </c>
      <c r="D211" s="9" t="s">
        <v>53</v>
      </c>
      <c r="E211" s="9" t="s">
        <v>1194</v>
      </c>
      <c r="F211" s="9" t="s">
        <v>51</v>
      </c>
      <c r="G211" s="9" t="s">
        <v>60</v>
      </c>
      <c r="H211" s="9" t="s">
        <v>47</v>
      </c>
      <c r="I211" s="9" t="s">
        <v>56</v>
      </c>
      <c r="J211" s="170" t="s">
        <v>605</v>
      </c>
      <c r="K211" s="174">
        <f t="shared" si="7"/>
        <v>45469</v>
      </c>
      <c r="L211" s="175">
        <f t="shared" si="6"/>
        <v>47294</v>
      </c>
    </row>
    <row r="212" spans="1:12" s="27" customFormat="1" ht="64.5" thickBot="1">
      <c r="A212" s="8"/>
      <c r="B212" s="9" t="s">
        <v>34</v>
      </c>
      <c r="C212" s="9" t="s">
        <v>51</v>
      </c>
      <c r="D212" s="9" t="s">
        <v>53</v>
      </c>
      <c r="E212" s="9" t="s">
        <v>1194</v>
      </c>
      <c r="F212" s="9" t="s">
        <v>51</v>
      </c>
      <c r="G212" s="9" t="s">
        <v>62</v>
      </c>
      <c r="H212" s="9" t="s">
        <v>47</v>
      </c>
      <c r="I212" s="9" t="s">
        <v>63</v>
      </c>
      <c r="J212" s="170" t="s">
        <v>605</v>
      </c>
      <c r="K212" s="174">
        <f t="shared" si="7"/>
        <v>45469</v>
      </c>
      <c r="L212" s="175">
        <f t="shared" si="6"/>
        <v>47294</v>
      </c>
    </row>
    <row r="213" spans="1:12" ht="64.5" thickBot="1">
      <c r="A213" s="8"/>
      <c r="B213" s="9" t="s">
        <v>34</v>
      </c>
      <c r="C213" s="9" t="s">
        <v>51</v>
      </c>
      <c r="D213" s="9" t="s">
        <v>53</v>
      </c>
      <c r="E213" s="9" t="s">
        <v>1194</v>
      </c>
      <c r="F213" s="9" t="s">
        <v>51</v>
      </c>
      <c r="G213" s="9" t="s">
        <v>65</v>
      </c>
      <c r="H213" s="9" t="s">
        <v>47</v>
      </c>
      <c r="I213" s="9" t="s">
        <v>66</v>
      </c>
      <c r="J213" s="170" t="s">
        <v>605</v>
      </c>
      <c r="K213" s="174">
        <f t="shared" si="7"/>
        <v>45469</v>
      </c>
      <c r="L213" s="175">
        <f t="shared" si="6"/>
        <v>47294</v>
      </c>
    </row>
    <row r="214" spans="1:12" ht="64.5" thickBot="1">
      <c r="A214" s="8"/>
      <c r="B214" s="9" t="s">
        <v>34</v>
      </c>
      <c r="C214" s="9" t="s">
        <v>51</v>
      </c>
      <c r="D214" s="9" t="s">
        <v>53</v>
      </c>
      <c r="E214" s="9" t="s">
        <v>1194</v>
      </c>
      <c r="F214" s="9" t="s">
        <v>51</v>
      </c>
      <c r="G214" s="9" t="s">
        <v>67</v>
      </c>
      <c r="H214" s="9" t="s">
        <v>47</v>
      </c>
      <c r="I214" s="9" t="s">
        <v>68</v>
      </c>
      <c r="J214" s="170" t="s">
        <v>69</v>
      </c>
      <c r="K214" s="174" t="str">
        <f t="shared" si="7"/>
        <v>Não Aplicável</v>
      </c>
      <c r="L214" s="175" t="str">
        <f t="shared" si="6"/>
        <v>Não Aplicável</v>
      </c>
    </row>
    <row r="215" spans="1:12" ht="64.5" thickBot="1">
      <c r="A215" s="8"/>
      <c r="B215" s="9" t="s">
        <v>34</v>
      </c>
      <c r="C215" s="9" t="s">
        <v>51</v>
      </c>
      <c r="D215" s="9" t="s">
        <v>53</v>
      </c>
      <c r="E215" s="9" t="s">
        <v>1194</v>
      </c>
      <c r="F215" s="9" t="s">
        <v>51</v>
      </c>
      <c r="G215" s="9" t="s">
        <v>71</v>
      </c>
      <c r="H215" s="9" t="s">
        <v>47</v>
      </c>
      <c r="I215" s="9" t="s">
        <v>72</v>
      </c>
      <c r="J215" s="170" t="s">
        <v>605</v>
      </c>
      <c r="K215" s="174">
        <f t="shared" si="7"/>
        <v>45469</v>
      </c>
      <c r="L215" s="175">
        <f t="shared" si="6"/>
        <v>47294</v>
      </c>
    </row>
    <row r="216" spans="1:12" s="27" customFormat="1" ht="90" thickBot="1">
      <c r="A216" s="8"/>
      <c r="B216" s="9" t="s">
        <v>34</v>
      </c>
      <c r="C216" s="9" t="s">
        <v>51</v>
      </c>
      <c r="D216" s="9" t="s">
        <v>53</v>
      </c>
      <c r="E216" s="9" t="s">
        <v>1194</v>
      </c>
      <c r="F216" s="9" t="s">
        <v>51</v>
      </c>
      <c r="G216" s="9" t="s">
        <v>1158</v>
      </c>
      <c r="H216" s="9" t="s">
        <v>47</v>
      </c>
      <c r="I216" s="9" t="s">
        <v>56</v>
      </c>
      <c r="J216" s="170" t="s">
        <v>605</v>
      </c>
      <c r="K216" s="174">
        <f t="shared" si="7"/>
        <v>45469</v>
      </c>
      <c r="L216" s="175">
        <f t="shared" si="6"/>
        <v>47294</v>
      </c>
    </row>
    <row r="217" spans="1:12" s="27" customFormat="1" ht="39" thickBot="1">
      <c r="A217" s="8"/>
      <c r="B217" s="9" t="s">
        <v>192</v>
      </c>
      <c r="C217" s="9" t="s">
        <v>435</v>
      </c>
      <c r="D217" s="9" t="s">
        <v>434</v>
      </c>
      <c r="E217" s="9" t="s">
        <v>1134</v>
      </c>
      <c r="F217" s="9" t="s">
        <v>440</v>
      </c>
      <c r="G217" s="9" t="s">
        <v>438</v>
      </c>
      <c r="H217" s="9" t="s">
        <v>439</v>
      </c>
      <c r="I217" s="9" t="s">
        <v>441</v>
      </c>
      <c r="J217" s="170" t="s">
        <v>605</v>
      </c>
      <c r="K217" s="174">
        <f t="shared" si="7"/>
        <v>45469</v>
      </c>
      <c r="L217" s="175">
        <f t="shared" si="6"/>
        <v>47294</v>
      </c>
    </row>
    <row r="218" spans="1:12" ht="39" thickBot="1">
      <c r="A218" s="8"/>
      <c r="B218" s="9" t="s">
        <v>192</v>
      </c>
      <c r="C218" s="9" t="s">
        <v>435</v>
      </c>
      <c r="D218" s="9" t="s">
        <v>434</v>
      </c>
      <c r="E218" s="9" t="s">
        <v>1134</v>
      </c>
      <c r="F218" s="9" t="s">
        <v>440</v>
      </c>
      <c r="G218" s="9" t="s">
        <v>443</v>
      </c>
      <c r="H218" s="9" t="s">
        <v>47</v>
      </c>
      <c r="I218" s="9" t="s">
        <v>444</v>
      </c>
      <c r="J218" s="170" t="s">
        <v>605</v>
      </c>
      <c r="K218" s="174">
        <f t="shared" si="7"/>
        <v>45469</v>
      </c>
      <c r="L218" s="175">
        <f t="shared" si="6"/>
        <v>47294</v>
      </c>
    </row>
    <row r="219" spans="1:12" ht="39" thickBot="1">
      <c r="A219" s="8"/>
      <c r="B219" s="9" t="s">
        <v>192</v>
      </c>
      <c r="C219" s="9" t="s">
        <v>435</v>
      </c>
      <c r="D219" s="9" t="s">
        <v>434</v>
      </c>
      <c r="E219" s="9" t="s">
        <v>1134</v>
      </c>
      <c r="F219" s="9" t="s">
        <v>440</v>
      </c>
      <c r="G219" s="9" t="s">
        <v>445</v>
      </c>
      <c r="H219" s="9" t="s">
        <v>47</v>
      </c>
      <c r="I219" s="9" t="s">
        <v>444</v>
      </c>
      <c r="J219" s="170" t="s">
        <v>605</v>
      </c>
      <c r="K219" s="174">
        <f t="shared" si="7"/>
        <v>45469</v>
      </c>
      <c r="L219" s="175">
        <f t="shared" si="6"/>
        <v>47294</v>
      </c>
    </row>
    <row r="220" spans="1:12" ht="39" thickBot="1">
      <c r="A220" s="8"/>
      <c r="B220" s="9" t="s">
        <v>192</v>
      </c>
      <c r="C220" s="9" t="s">
        <v>435</v>
      </c>
      <c r="D220" s="9" t="s">
        <v>434</v>
      </c>
      <c r="E220" s="9" t="s">
        <v>1134</v>
      </c>
      <c r="F220" s="9" t="s">
        <v>440</v>
      </c>
      <c r="G220" s="9" t="s">
        <v>67</v>
      </c>
      <c r="H220" s="9" t="s">
        <v>47</v>
      </c>
      <c r="I220" s="9" t="s">
        <v>441</v>
      </c>
      <c r="J220" s="170" t="s">
        <v>605</v>
      </c>
      <c r="K220" s="174">
        <f t="shared" si="7"/>
        <v>45469</v>
      </c>
      <c r="L220" s="175">
        <f t="shared" si="6"/>
        <v>47294</v>
      </c>
    </row>
    <row r="221" spans="1:12" ht="39" thickBot="1">
      <c r="A221" s="8"/>
      <c r="B221" s="9" t="s">
        <v>192</v>
      </c>
      <c r="C221" s="9" t="s">
        <v>435</v>
      </c>
      <c r="D221" s="9" t="s">
        <v>434</v>
      </c>
      <c r="E221" s="9" t="s">
        <v>1134</v>
      </c>
      <c r="F221" s="9" t="s">
        <v>440</v>
      </c>
      <c r="G221" s="9" t="s">
        <v>446</v>
      </c>
      <c r="H221" s="9" t="s">
        <v>439</v>
      </c>
      <c r="I221" s="9" t="s">
        <v>447</v>
      </c>
      <c r="J221" s="170" t="s">
        <v>605</v>
      </c>
      <c r="K221" s="174">
        <f t="shared" si="7"/>
        <v>45469</v>
      </c>
      <c r="L221" s="175">
        <f t="shared" si="6"/>
        <v>47294</v>
      </c>
    </row>
    <row r="222" spans="1:12" ht="39" thickBot="1">
      <c r="A222" s="8"/>
      <c r="B222" s="9" t="s">
        <v>192</v>
      </c>
      <c r="C222" s="9" t="s">
        <v>435</v>
      </c>
      <c r="D222" s="9" t="s">
        <v>434</v>
      </c>
      <c r="E222" s="9" t="s">
        <v>1134</v>
      </c>
      <c r="F222" s="9" t="s">
        <v>432</v>
      </c>
      <c r="G222" s="9" t="s">
        <v>448</v>
      </c>
      <c r="H222" s="9" t="s">
        <v>47</v>
      </c>
      <c r="I222" s="9" t="s">
        <v>433</v>
      </c>
      <c r="J222" s="170" t="s">
        <v>187</v>
      </c>
      <c r="K222" s="174">
        <f t="shared" si="7"/>
        <v>45469</v>
      </c>
      <c r="L222" s="175">
        <f t="shared" si="6"/>
        <v>81969</v>
      </c>
    </row>
    <row r="223" spans="1:12" ht="39" thickBot="1">
      <c r="A223" s="8"/>
      <c r="B223" s="9" t="s">
        <v>192</v>
      </c>
      <c r="C223" s="9" t="s">
        <v>435</v>
      </c>
      <c r="D223" s="9" t="s">
        <v>434</v>
      </c>
      <c r="E223" s="9" t="s">
        <v>1134</v>
      </c>
      <c r="F223" s="9" t="s">
        <v>432</v>
      </c>
      <c r="G223" s="9" t="s">
        <v>449</v>
      </c>
      <c r="H223" s="9" t="s">
        <v>47</v>
      </c>
      <c r="I223" s="9" t="s">
        <v>450</v>
      </c>
      <c r="J223" s="170" t="s">
        <v>187</v>
      </c>
      <c r="K223" s="174">
        <f t="shared" si="7"/>
        <v>45469</v>
      </c>
      <c r="L223" s="175">
        <f t="shared" si="6"/>
        <v>81969</v>
      </c>
    </row>
    <row r="224" spans="1:12" ht="64.5" thickBot="1">
      <c r="A224" s="8"/>
      <c r="B224" s="9" t="s">
        <v>192</v>
      </c>
      <c r="C224" s="9" t="s">
        <v>33</v>
      </c>
      <c r="D224" s="9" t="s">
        <v>114</v>
      </c>
      <c r="E224" s="9" t="s">
        <v>415</v>
      </c>
      <c r="F224" s="9" t="s">
        <v>112</v>
      </c>
      <c r="G224" s="9" t="s">
        <v>413</v>
      </c>
      <c r="H224" s="9" t="s">
        <v>47</v>
      </c>
      <c r="I224" s="9" t="s">
        <v>414</v>
      </c>
      <c r="J224" s="170" t="s">
        <v>605</v>
      </c>
      <c r="K224" s="174">
        <f t="shared" si="7"/>
        <v>45469</v>
      </c>
      <c r="L224" s="175">
        <f t="shared" si="6"/>
        <v>47294</v>
      </c>
    </row>
    <row r="225" spans="1:12" ht="64.5" thickBot="1">
      <c r="A225" s="8"/>
      <c r="B225" s="9" t="s">
        <v>192</v>
      </c>
      <c r="C225" s="9" t="s">
        <v>33</v>
      </c>
      <c r="D225" s="9" t="s">
        <v>114</v>
      </c>
      <c r="E225" s="9" t="s">
        <v>415</v>
      </c>
      <c r="F225" s="9" t="s">
        <v>112</v>
      </c>
      <c r="G225" s="9" t="s">
        <v>416</v>
      </c>
      <c r="H225" s="9" t="s">
        <v>47</v>
      </c>
      <c r="I225" s="9" t="s">
        <v>414</v>
      </c>
      <c r="J225" s="170" t="s">
        <v>605</v>
      </c>
      <c r="K225" s="174">
        <f t="shared" si="7"/>
        <v>45469</v>
      </c>
      <c r="L225" s="175">
        <f t="shared" si="6"/>
        <v>47294</v>
      </c>
    </row>
    <row r="226" spans="1:12" ht="77.25" thickBot="1">
      <c r="A226" s="8"/>
      <c r="B226" s="9" t="s">
        <v>192</v>
      </c>
      <c r="C226" s="9" t="s">
        <v>33</v>
      </c>
      <c r="D226" s="9" t="s">
        <v>420</v>
      </c>
      <c r="E226" s="9" t="s">
        <v>419</v>
      </c>
      <c r="F226" s="9" t="s">
        <v>112</v>
      </c>
      <c r="G226" s="9" t="s">
        <v>417</v>
      </c>
      <c r="H226" s="9" t="s">
        <v>47</v>
      </c>
      <c r="I226" s="9" t="s">
        <v>418</v>
      </c>
      <c r="J226" s="170" t="s">
        <v>605</v>
      </c>
      <c r="K226" s="174">
        <f t="shared" si="7"/>
        <v>45469</v>
      </c>
      <c r="L226" s="175">
        <f t="shared" si="6"/>
        <v>47294</v>
      </c>
    </row>
    <row r="227" spans="1:12" ht="77.25" thickBot="1">
      <c r="A227" s="8"/>
      <c r="B227" s="9" t="s">
        <v>192</v>
      </c>
      <c r="C227" s="9" t="s">
        <v>33</v>
      </c>
      <c r="D227" s="9" t="s">
        <v>420</v>
      </c>
      <c r="E227" s="9" t="s">
        <v>419</v>
      </c>
      <c r="F227" s="9" t="s">
        <v>112</v>
      </c>
      <c r="G227" s="9" t="s">
        <v>422</v>
      </c>
      <c r="H227" s="9" t="s">
        <v>47</v>
      </c>
      <c r="I227" s="9" t="s">
        <v>423</v>
      </c>
      <c r="J227" s="170" t="s">
        <v>605</v>
      </c>
      <c r="K227" s="174">
        <f t="shared" si="7"/>
        <v>45469</v>
      </c>
      <c r="L227" s="175">
        <f t="shared" si="6"/>
        <v>47294</v>
      </c>
    </row>
    <row r="228" spans="1:12" ht="77.25" thickBot="1">
      <c r="A228" s="8"/>
      <c r="B228" s="9" t="s">
        <v>192</v>
      </c>
      <c r="C228" s="9" t="s">
        <v>33</v>
      </c>
      <c r="D228" s="9" t="s">
        <v>420</v>
      </c>
      <c r="E228" s="9" t="s">
        <v>419</v>
      </c>
      <c r="F228" s="9" t="s">
        <v>112</v>
      </c>
      <c r="G228" s="9" t="s">
        <v>424</v>
      </c>
      <c r="H228" s="9" t="s">
        <v>47</v>
      </c>
      <c r="I228" s="9" t="s">
        <v>423</v>
      </c>
      <c r="J228" s="170" t="s">
        <v>605</v>
      </c>
      <c r="K228" s="174">
        <f t="shared" si="7"/>
        <v>45469</v>
      </c>
      <c r="L228" s="175">
        <f t="shared" si="6"/>
        <v>47294</v>
      </c>
    </row>
    <row r="229" spans="1:12" ht="77.25" thickBot="1">
      <c r="A229" s="8"/>
      <c r="B229" s="9" t="s">
        <v>192</v>
      </c>
      <c r="C229" s="9" t="s">
        <v>33</v>
      </c>
      <c r="D229" s="9" t="s">
        <v>420</v>
      </c>
      <c r="E229" s="9" t="s">
        <v>419</v>
      </c>
      <c r="F229" s="9" t="s">
        <v>112</v>
      </c>
      <c r="G229" s="9" t="s">
        <v>425</v>
      </c>
      <c r="H229" s="9" t="s">
        <v>47</v>
      </c>
      <c r="I229" s="9" t="s">
        <v>423</v>
      </c>
      <c r="J229" s="170" t="s">
        <v>605</v>
      </c>
      <c r="K229" s="174">
        <f t="shared" si="7"/>
        <v>45469</v>
      </c>
      <c r="L229" s="175">
        <f t="shared" si="6"/>
        <v>47294</v>
      </c>
    </row>
    <row r="230" spans="1:12" ht="26.25" thickBot="1">
      <c r="A230" s="8"/>
      <c r="B230" s="9" t="s">
        <v>192</v>
      </c>
      <c r="C230" s="9" t="s">
        <v>191</v>
      </c>
      <c r="D230" s="9" t="s">
        <v>189</v>
      </c>
      <c r="E230" s="9" t="s">
        <v>204</v>
      </c>
      <c r="F230" s="9" t="s">
        <v>185</v>
      </c>
      <c r="G230" s="9" t="s">
        <v>202</v>
      </c>
      <c r="H230" s="9" t="s">
        <v>104</v>
      </c>
      <c r="I230" s="9" t="s">
        <v>203</v>
      </c>
      <c r="J230" s="170" t="s">
        <v>69</v>
      </c>
      <c r="K230" s="174" t="str">
        <f t="shared" si="7"/>
        <v>Não Aplicável</v>
      </c>
      <c r="L230" s="175" t="str">
        <f t="shared" si="6"/>
        <v>Não Aplicável</v>
      </c>
    </row>
    <row r="231" spans="1:12" ht="26.25" thickBot="1">
      <c r="A231" s="8"/>
      <c r="B231" s="9" t="s">
        <v>192</v>
      </c>
      <c r="C231" s="9" t="s">
        <v>191</v>
      </c>
      <c r="D231" s="9" t="s">
        <v>189</v>
      </c>
      <c r="E231" s="9" t="s">
        <v>204</v>
      </c>
      <c r="F231" s="9" t="s">
        <v>185</v>
      </c>
      <c r="G231" s="9" t="s">
        <v>205</v>
      </c>
      <c r="H231" s="9" t="s">
        <v>104</v>
      </c>
      <c r="I231" s="9" t="s">
        <v>203</v>
      </c>
      <c r="J231" s="170" t="s">
        <v>69</v>
      </c>
      <c r="K231" s="174" t="str">
        <f t="shared" si="7"/>
        <v>Não Aplicável</v>
      </c>
      <c r="L231" s="175" t="str">
        <f t="shared" si="6"/>
        <v>Não Aplicável</v>
      </c>
    </row>
    <row r="232" spans="1:12" ht="51.75" thickBot="1">
      <c r="A232" s="8"/>
      <c r="B232" s="9" t="s">
        <v>192</v>
      </c>
      <c r="C232" s="9" t="s">
        <v>191</v>
      </c>
      <c r="D232" s="9" t="s">
        <v>189</v>
      </c>
      <c r="E232" s="9" t="s">
        <v>204</v>
      </c>
      <c r="F232" s="9" t="s">
        <v>185</v>
      </c>
      <c r="G232" s="9" t="s">
        <v>198</v>
      </c>
      <c r="H232" s="9" t="s">
        <v>104</v>
      </c>
      <c r="I232" s="9" t="s">
        <v>97</v>
      </c>
      <c r="J232" s="170" t="s">
        <v>69</v>
      </c>
      <c r="K232" s="174" t="str">
        <f t="shared" si="7"/>
        <v>Não Aplicável</v>
      </c>
      <c r="L232" s="175" t="str">
        <f t="shared" si="6"/>
        <v>Não Aplicável</v>
      </c>
    </row>
    <row r="233" spans="1:12" ht="153.75" thickBot="1">
      <c r="A233" s="8"/>
      <c r="B233" s="9" t="s">
        <v>192</v>
      </c>
      <c r="C233" s="9" t="s">
        <v>191</v>
      </c>
      <c r="D233" s="9" t="s">
        <v>300</v>
      </c>
      <c r="E233" s="9" t="s">
        <v>299</v>
      </c>
      <c r="F233" s="9" t="s">
        <v>191</v>
      </c>
      <c r="G233" s="9" t="s">
        <v>297</v>
      </c>
      <c r="H233" s="9" t="s">
        <v>47</v>
      </c>
      <c r="I233" s="9" t="s">
        <v>298</v>
      </c>
      <c r="J233" s="170" t="s">
        <v>69</v>
      </c>
      <c r="K233" s="174" t="str">
        <f t="shared" si="7"/>
        <v>Não Aplicável</v>
      </c>
      <c r="L233" s="175" t="str">
        <f t="shared" si="6"/>
        <v>Não Aplicável</v>
      </c>
    </row>
    <row r="234" spans="1:12" ht="39" thickBot="1">
      <c r="A234" s="8"/>
      <c r="B234" s="9" t="s">
        <v>192</v>
      </c>
      <c r="C234" s="9" t="s">
        <v>191</v>
      </c>
      <c r="D234" s="9" t="s">
        <v>300</v>
      </c>
      <c r="E234" s="9" t="s">
        <v>393</v>
      </c>
      <c r="F234" s="9" t="s">
        <v>191</v>
      </c>
      <c r="G234" s="9" t="s">
        <v>391</v>
      </c>
      <c r="H234" s="9" t="s">
        <v>47</v>
      </c>
      <c r="I234" s="9" t="s">
        <v>392</v>
      </c>
      <c r="J234" s="170" t="s">
        <v>69</v>
      </c>
      <c r="K234" s="174" t="str">
        <f t="shared" si="7"/>
        <v>Não Aplicável</v>
      </c>
      <c r="L234" s="175" t="str">
        <f t="shared" si="6"/>
        <v>Não Aplicável</v>
      </c>
    </row>
    <row r="235" spans="1:12" ht="39" thickBot="1">
      <c r="A235" s="8"/>
      <c r="B235" s="9" t="s">
        <v>462</v>
      </c>
      <c r="C235" s="9" t="s">
        <v>435</v>
      </c>
      <c r="D235" s="9" t="s">
        <v>434</v>
      </c>
      <c r="E235" s="9" t="s">
        <v>461</v>
      </c>
      <c r="F235" s="9" t="s">
        <v>435</v>
      </c>
      <c r="G235" s="9" t="s">
        <v>460</v>
      </c>
      <c r="H235" s="9" t="s">
        <v>47</v>
      </c>
      <c r="I235" s="9" t="s">
        <v>450</v>
      </c>
      <c r="J235" s="170" t="s">
        <v>187</v>
      </c>
      <c r="K235" s="174">
        <f t="shared" si="7"/>
        <v>45469</v>
      </c>
      <c r="L235" s="175">
        <f t="shared" si="6"/>
        <v>81969</v>
      </c>
    </row>
    <row r="236" spans="1:12" ht="39" thickBot="1">
      <c r="A236" s="8"/>
      <c r="B236" s="9" t="s">
        <v>462</v>
      </c>
      <c r="C236" s="9" t="s">
        <v>435</v>
      </c>
      <c r="D236" s="9" t="s">
        <v>434</v>
      </c>
      <c r="E236" s="9" t="s">
        <v>461</v>
      </c>
      <c r="F236" s="9" t="s">
        <v>435</v>
      </c>
      <c r="G236" s="9" t="s">
        <v>463</v>
      </c>
      <c r="H236" s="9" t="s">
        <v>47</v>
      </c>
      <c r="I236" s="9" t="s">
        <v>450</v>
      </c>
      <c r="J236" s="170" t="s">
        <v>605</v>
      </c>
      <c r="K236" s="174">
        <f t="shared" si="7"/>
        <v>45469</v>
      </c>
      <c r="L236" s="175">
        <f t="shared" si="6"/>
        <v>47294</v>
      </c>
    </row>
    <row r="237" spans="1:12" ht="39" thickBot="1">
      <c r="A237" s="8"/>
      <c r="B237" s="9" t="s">
        <v>462</v>
      </c>
      <c r="C237" s="9" t="s">
        <v>435</v>
      </c>
      <c r="D237" s="9" t="s">
        <v>434</v>
      </c>
      <c r="E237" s="9" t="s">
        <v>461</v>
      </c>
      <c r="F237" s="9" t="s">
        <v>435</v>
      </c>
      <c r="G237" s="9" t="s">
        <v>464</v>
      </c>
      <c r="H237" s="9" t="s">
        <v>47</v>
      </c>
      <c r="I237" s="9" t="s">
        <v>450</v>
      </c>
      <c r="J237" s="170" t="s">
        <v>69</v>
      </c>
      <c r="K237" s="174" t="str">
        <f t="shared" si="7"/>
        <v>Não Aplicável</v>
      </c>
      <c r="L237" s="175" t="str">
        <f t="shared" si="6"/>
        <v>Não Aplicável</v>
      </c>
    </row>
    <row r="238" spans="1:12" ht="51.75" thickBot="1">
      <c r="A238" s="8"/>
      <c r="B238" s="9" t="s">
        <v>462</v>
      </c>
      <c r="C238" s="9" t="s">
        <v>470</v>
      </c>
      <c r="D238" s="9" t="s">
        <v>486</v>
      </c>
      <c r="E238" s="9" t="s">
        <v>485</v>
      </c>
      <c r="F238" s="9" t="s">
        <v>483</v>
      </c>
      <c r="G238" s="9" t="s">
        <v>481</v>
      </c>
      <c r="H238" s="9" t="s">
        <v>482</v>
      </c>
      <c r="I238" s="9" t="s">
        <v>484</v>
      </c>
      <c r="J238" s="170" t="s">
        <v>605</v>
      </c>
      <c r="K238" s="174">
        <f t="shared" si="7"/>
        <v>45469</v>
      </c>
      <c r="L238" s="175">
        <f t="shared" si="6"/>
        <v>47294</v>
      </c>
    </row>
    <row r="239" spans="1:12" ht="51.75" thickBot="1">
      <c r="A239" s="8"/>
      <c r="B239" s="9" t="s">
        <v>462</v>
      </c>
      <c r="C239" s="9" t="s">
        <v>470</v>
      </c>
      <c r="D239" s="9" t="s">
        <v>496</v>
      </c>
      <c r="E239" s="9" t="s">
        <v>495</v>
      </c>
      <c r="F239" s="9" t="s">
        <v>488</v>
      </c>
      <c r="G239" s="9" t="s">
        <v>62</v>
      </c>
      <c r="H239" s="9" t="s">
        <v>47</v>
      </c>
      <c r="I239" s="9" t="s">
        <v>494</v>
      </c>
      <c r="J239" s="170" t="s">
        <v>605</v>
      </c>
      <c r="K239" s="174">
        <f t="shared" si="7"/>
        <v>45469</v>
      </c>
      <c r="L239" s="175">
        <f t="shared" si="6"/>
        <v>47294</v>
      </c>
    </row>
    <row r="240" spans="1:12" ht="51.75" thickBot="1">
      <c r="A240" s="8"/>
      <c r="B240" s="9" t="s">
        <v>462</v>
      </c>
      <c r="C240" s="9" t="s">
        <v>470</v>
      </c>
      <c r="D240" s="9" t="s">
        <v>496</v>
      </c>
      <c r="E240" s="9" t="s">
        <v>495</v>
      </c>
      <c r="F240" s="9" t="s">
        <v>488</v>
      </c>
      <c r="G240" s="9" t="s">
        <v>497</v>
      </c>
      <c r="H240" s="9" t="s">
        <v>47</v>
      </c>
      <c r="I240" s="9" t="s">
        <v>498</v>
      </c>
      <c r="J240" s="170" t="s">
        <v>605</v>
      </c>
      <c r="K240" s="174">
        <f t="shared" si="7"/>
        <v>45469</v>
      </c>
      <c r="L240" s="175">
        <f t="shared" si="6"/>
        <v>47294</v>
      </c>
    </row>
    <row r="241" spans="1:12" ht="51.75" thickBot="1">
      <c r="A241" s="8"/>
      <c r="B241" s="9" t="s">
        <v>462</v>
      </c>
      <c r="C241" s="9" t="s">
        <v>470</v>
      </c>
      <c r="D241" s="9" t="s">
        <v>496</v>
      </c>
      <c r="E241" s="9" t="s">
        <v>495</v>
      </c>
      <c r="F241" s="9" t="s">
        <v>488</v>
      </c>
      <c r="G241" s="9" t="s">
        <v>502</v>
      </c>
      <c r="H241" s="9" t="s">
        <v>47</v>
      </c>
      <c r="I241" s="9" t="s">
        <v>498</v>
      </c>
      <c r="J241" s="170" t="s">
        <v>605</v>
      </c>
      <c r="K241" s="174">
        <f t="shared" si="7"/>
        <v>45469</v>
      </c>
      <c r="L241" s="175">
        <f t="shared" si="6"/>
        <v>47294</v>
      </c>
    </row>
    <row r="242" spans="1:12" ht="77.25" thickBot="1">
      <c r="A242" s="8"/>
      <c r="B242" s="9" t="s">
        <v>462</v>
      </c>
      <c r="C242" s="9" t="s">
        <v>166</v>
      </c>
      <c r="D242" s="9" t="s">
        <v>572</v>
      </c>
      <c r="E242" s="9" t="s">
        <v>1402</v>
      </c>
      <c r="F242" s="9" t="s">
        <v>578</v>
      </c>
      <c r="G242" s="9" t="s">
        <v>577</v>
      </c>
      <c r="H242" s="9" t="s">
        <v>47</v>
      </c>
      <c r="I242" s="9" t="s">
        <v>579</v>
      </c>
      <c r="J242" s="170" t="s">
        <v>69</v>
      </c>
      <c r="K242" s="174" t="str">
        <f t="shared" si="7"/>
        <v>Não Aplicável</v>
      </c>
      <c r="L242" s="175" t="str">
        <f t="shared" si="6"/>
        <v>Não Aplicável</v>
      </c>
    </row>
    <row r="243" spans="1:12" ht="77.25" thickBot="1">
      <c r="A243" s="8"/>
      <c r="B243" s="9" t="s">
        <v>462</v>
      </c>
      <c r="C243" s="9" t="s">
        <v>166</v>
      </c>
      <c r="D243" s="9" t="s">
        <v>572</v>
      </c>
      <c r="E243" s="9" t="s">
        <v>1402</v>
      </c>
      <c r="F243" s="9" t="s">
        <v>578</v>
      </c>
      <c r="G243" s="9" t="s">
        <v>580</v>
      </c>
      <c r="H243" s="9" t="s">
        <v>47</v>
      </c>
      <c r="I243" s="9" t="s">
        <v>579</v>
      </c>
      <c r="J243" s="170" t="s">
        <v>69</v>
      </c>
      <c r="K243" s="174" t="str">
        <f t="shared" si="7"/>
        <v>Não Aplicável</v>
      </c>
      <c r="L243" s="175" t="str">
        <f t="shared" si="6"/>
        <v>Não Aplicável</v>
      </c>
    </row>
    <row r="244" spans="1:12" ht="77.25" thickBot="1">
      <c r="A244" s="8"/>
      <c r="B244" s="9" t="s">
        <v>462</v>
      </c>
      <c r="C244" s="9" t="s">
        <v>166</v>
      </c>
      <c r="D244" s="9" t="s">
        <v>572</v>
      </c>
      <c r="E244" s="9" t="s">
        <v>1402</v>
      </c>
      <c r="F244" s="9" t="s">
        <v>578</v>
      </c>
      <c r="G244" s="9" t="s">
        <v>581</v>
      </c>
      <c r="H244" s="9" t="s">
        <v>47</v>
      </c>
      <c r="I244" s="9" t="s">
        <v>579</v>
      </c>
      <c r="J244" s="170" t="s">
        <v>69</v>
      </c>
      <c r="K244" s="174" t="str">
        <f t="shared" si="7"/>
        <v>Não Aplicável</v>
      </c>
      <c r="L244" s="175" t="str">
        <f t="shared" si="6"/>
        <v>Não Aplicável</v>
      </c>
    </row>
    <row r="245" spans="1:12" ht="77.25" thickBot="1">
      <c r="A245" s="8"/>
      <c r="B245" s="9" t="s">
        <v>462</v>
      </c>
      <c r="C245" s="9" t="s">
        <v>166</v>
      </c>
      <c r="D245" s="9" t="s">
        <v>572</v>
      </c>
      <c r="E245" s="9" t="s">
        <v>1402</v>
      </c>
      <c r="F245" s="9" t="s">
        <v>578</v>
      </c>
      <c r="G245" s="9" t="s">
        <v>582</v>
      </c>
      <c r="H245" s="9" t="s">
        <v>47</v>
      </c>
      <c r="I245" s="9" t="s">
        <v>579</v>
      </c>
      <c r="J245" s="170" t="s">
        <v>69</v>
      </c>
      <c r="K245" s="174" t="str">
        <f t="shared" si="7"/>
        <v>Não Aplicável</v>
      </c>
      <c r="L245" s="175" t="str">
        <f t="shared" si="6"/>
        <v>Não Aplicável</v>
      </c>
    </row>
    <row r="246" spans="1:12" ht="77.25" thickBot="1">
      <c r="A246" s="8"/>
      <c r="B246" s="9" t="s">
        <v>462</v>
      </c>
      <c r="C246" s="9" t="s">
        <v>166</v>
      </c>
      <c r="D246" s="9" t="s">
        <v>572</v>
      </c>
      <c r="E246" s="9" t="s">
        <v>1402</v>
      </c>
      <c r="F246" s="9" t="s">
        <v>578</v>
      </c>
      <c r="G246" s="9" t="s">
        <v>583</v>
      </c>
      <c r="H246" s="9" t="s">
        <v>47</v>
      </c>
      <c r="I246" s="9" t="s">
        <v>579</v>
      </c>
      <c r="J246" s="170" t="s">
        <v>69</v>
      </c>
      <c r="K246" s="174" t="str">
        <f t="shared" si="7"/>
        <v>Não Aplicável</v>
      </c>
      <c r="L246" s="175" t="str">
        <f t="shared" si="6"/>
        <v>Não Aplicável</v>
      </c>
    </row>
    <row r="247" spans="1:12" ht="77.25" thickBot="1">
      <c r="A247" s="8"/>
      <c r="B247" s="9" t="s">
        <v>462</v>
      </c>
      <c r="C247" s="9" t="s">
        <v>166</v>
      </c>
      <c r="D247" s="9" t="s">
        <v>572</v>
      </c>
      <c r="E247" s="9" t="s">
        <v>1402</v>
      </c>
      <c r="F247" s="9" t="s">
        <v>578</v>
      </c>
      <c r="G247" s="9" t="s">
        <v>584</v>
      </c>
      <c r="H247" s="9" t="s">
        <v>47</v>
      </c>
      <c r="I247" s="9" t="s">
        <v>585</v>
      </c>
      <c r="J247" s="170" t="s">
        <v>69</v>
      </c>
      <c r="K247" s="174" t="str">
        <f t="shared" si="7"/>
        <v>Não Aplicável</v>
      </c>
      <c r="L247" s="175" t="str">
        <f t="shared" si="6"/>
        <v>Não Aplicável</v>
      </c>
    </row>
    <row r="248" spans="1:12" ht="77.25" thickBot="1">
      <c r="A248" s="8"/>
      <c r="B248" s="9" t="s">
        <v>462</v>
      </c>
      <c r="C248" s="9" t="s">
        <v>166</v>
      </c>
      <c r="D248" s="9" t="s">
        <v>572</v>
      </c>
      <c r="E248" s="9" t="s">
        <v>1402</v>
      </c>
      <c r="F248" s="9" t="s">
        <v>578</v>
      </c>
      <c r="G248" s="9" t="s">
        <v>1352</v>
      </c>
      <c r="H248" s="9" t="s">
        <v>47</v>
      </c>
      <c r="I248" s="9" t="s">
        <v>1403</v>
      </c>
      <c r="J248" s="170" t="s">
        <v>69</v>
      </c>
      <c r="K248" s="174" t="str">
        <f t="shared" si="7"/>
        <v>Não Aplicável</v>
      </c>
      <c r="L248" s="175" t="str">
        <f t="shared" si="6"/>
        <v>Não Aplicável</v>
      </c>
    </row>
    <row r="249" spans="1:12" ht="51.75" thickBot="1">
      <c r="A249" s="8"/>
      <c r="B249" s="9" t="s">
        <v>192</v>
      </c>
      <c r="C249" s="9" t="s">
        <v>33</v>
      </c>
      <c r="D249" s="9" t="s">
        <v>420</v>
      </c>
      <c r="E249" s="9" t="s">
        <v>1039</v>
      </c>
      <c r="F249" s="9" t="s">
        <v>112</v>
      </c>
      <c r="G249" s="9" t="s">
        <v>426</v>
      </c>
      <c r="H249" s="9" t="s">
        <v>47</v>
      </c>
      <c r="I249" s="9" t="s">
        <v>113</v>
      </c>
      <c r="J249" s="170" t="s">
        <v>605</v>
      </c>
      <c r="K249" s="174">
        <f t="shared" si="7"/>
        <v>45469</v>
      </c>
      <c r="L249" s="175">
        <f t="shared" si="6"/>
        <v>47294</v>
      </c>
    </row>
    <row r="250" spans="1:12" ht="51.75" thickBot="1">
      <c r="A250" s="8"/>
      <c r="B250" s="9" t="s">
        <v>192</v>
      </c>
      <c r="C250" s="9" t="s">
        <v>33</v>
      </c>
      <c r="D250" s="9" t="s">
        <v>420</v>
      </c>
      <c r="E250" s="9" t="s">
        <v>1039</v>
      </c>
      <c r="F250" s="9" t="s">
        <v>112</v>
      </c>
      <c r="G250" s="9" t="s">
        <v>428</v>
      </c>
      <c r="H250" s="9" t="s">
        <v>47</v>
      </c>
      <c r="I250" s="9" t="s">
        <v>113</v>
      </c>
      <c r="J250" s="170" t="s">
        <v>605</v>
      </c>
      <c r="K250" s="174">
        <f t="shared" si="7"/>
        <v>45469</v>
      </c>
      <c r="L250" s="175">
        <f t="shared" si="6"/>
        <v>47294</v>
      </c>
    </row>
    <row r="251" spans="1:12" ht="51.75" thickBot="1">
      <c r="A251" s="8"/>
      <c r="B251" s="9" t="s">
        <v>192</v>
      </c>
      <c r="C251" s="9" t="s">
        <v>33</v>
      </c>
      <c r="D251" s="9" t="s">
        <v>420</v>
      </c>
      <c r="E251" s="9" t="s">
        <v>1039</v>
      </c>
      <c r="F251" s="9" t="s">
        <v>112</v>
      </c>
      <c r="G251" s="9" t="s">
        <v>429</v>
      </c>
      <c r="H251" s="9" t="s">
        <v>47</v>
      </c>
      <c r="I251" s="9" t="s">
        <v>113</v>
      </c>
      <c r="J251" s="170" t="s">
        <v>605</v>
      </c>
      <c r="K251" s="174">
        <f t="shared" si="7"/>
        <v>45469</v>
      </c>
      <c r="L251" s="175">
        <f t="shared" si="6"/>
        <v>47294</v>
      </c>
    </row>
    <row r="252" spans="1:12" ht="64.5" thickBot="1">
      <c r="A252" s="8"/>
      <c r="B252" s="9" t="s">
        <v>34</v>
      </c>
      <c r="C252" s="9" t="s">
        <v>51</v>
      </c>
      <c r="D252" s="9" t="s">
        <v>53</v>
      </c>
      <c r="E252" s="9" t="s">
        <v>1195</v>
      </c>
      <c r="F252" s="9" t="s">
        <v>51</v>
      </c>
      <c r="G252" s="9" t="s">
        <v>50</v>
      </c>
      <c r="H252" s="9" t="s">
        <v>47</v>
      </c>
      <c r="I252" s="9" t="s">
        <v>52</v>
      </c>
      <c r="J252" s="170" t="s">
        <v>605</v>
      </c>
      <c r="K252" s="174">
        <f t="shared" si="7"/>
        <v>45469</v>
      </c>
      <c r="L252" s="175">
        <f t="shared" si="6"/>
        <v>47294</v>
      </c>
    </row>
    <row r="253" spans="1:12" ht="90" thickBot="1">
      <c r="A253" s="8"/>
      <c r="B253" s="9" t="s">
        <v>34</v>
      </c>
      <c r="C253" s="9" t="s">
        <v>51</v>
      </c>
      <c r="D253" s="9" t="s">
        <v>53</v>
      </c>
      <c r="E253" s="9" t="s">
        <v>1195</v>
      </c>
      <c r="F253" s="9" t="s">
        <v>51</v>
      </c>
      <c r="G253" s="9" t="s">
        <v>73</v>
      </c>
      <c r="H253" s="9" t="s">
        <v>47</v>
      </c>
      <c r="I253" s="9" t="s">
        <v>56</v>
      </c>
      <c r="J253" s="170" t="s">
        <v>69</v>
      </c>
      <c r="K253" s="174" t="str">
        <f t="shared" si="7"/>
        <v>Não Aplicável</v>
      </c>
      <c r="L253" s="175" t="str">
        <f t="shared" si="6"/>
        <v>Não Aplicável</v>
      </c>
    </row>
    <row r="254" spans="1:12" ht="81.75" customHeight="1" thickBot="1">
      <c r="A254" s="8"/>
      <c r="B254" s="9" t="s">
        <v>34</v>
      </c>
      <c r="C254" s="9" t="s">
        <v>51</v>
      </c>
      <c r="D254" s="9" t="s">
        <v>53</v>
      </c>
      <c r="E254" s="9" t="s">
        <v>1195</v>
      </c>
      <c r="F254" s="9" t="s">
        <v>51</v>
      </c>
      <c r="G254" s="9" t="s">
        <v>76</v>
      </c>
      <c r="H254" s="9" t="s">
        <v>47</v>
      </c>
      <c r="I254" s="9" t="s">
        <v>77</v>
      </c>
      <c r="J254" s="170" t="s">
        <v>69</v>
      </c>
      <c r="K254" s="174" t="str">
        <f t="shared" si="7"/>
        <v>Não Aplicável</v>
      </c>
      <c r="L254" s="175" t="str">
        <f t="shared" si="6"/>
        <v>Não Aplicável</v>
      </c>
    </row>
    <row r="255" spans="1:12" ht="51.75" thickBot="1">
      <c r="A255" s="8"/>
      <c r="B255" s="9" t="s">
        <v>34</v>
      </c>
      <c r="C255" s="9" t="s">
        <v>51</v>
      </c>
      <c r="D255" s="9" t="s">
        <v>53</v>
      </c>
      <c r="E255" s="9" t="s">
        <v>1195</v>
      </c>
      <c r="F255" s="9" t="s">
        <v>51</v>
      </c>
      <c r="G255" s="9" t="s">
        <v>78</v>
      </c>
      <c r="H255" s="9" t="s">
        <v>47</v>
      </c>
      <c r="I255" s="9" t="s">
        <v>79</v>
      </c>
      <c r="J255" s="170" t="s">
        <v>69</v>
      </c>
      <c r="K255" s="174" t="str">
        <f t="shared" si="7"/>
        <v>Não Aplicável</v>
      </c>
      <c r="L255" s="175" t="str">
        <f t="shared" si="6"/>
        <v>Não Aplicável</v>
      </c>
    </row>
    <row r="256" spans="1:12" ht="96.75" customHeight="1" thickBot="1">
      <c r="A256" s="8"/>
      <c r="B256" s="9" t="s">
        <v>34</v>
      </c>
      <c r="C256" s="9" t="s">
        <v>51</v>
      </c>
      <c r="D256" s="9" t="s">
        <v>53</v>
      </c>
      <c r="E256" s="9" t="s">
        <v>1195</v>
      </c>
      <c r="F256" s="9" t="s">
        <v>51</v>
      </c>
      <c r="G256" s="9" t="s">
        <v>80</v>
      </c>
      <c r="H256" s="9" t="s">
        <v>47</v>
      </c>
      <c r="I256" s="9" t="s">
        <v>81</v>
      </c>
      <c r="J256" s="170" t="s">
        <v>69</v>
      </c>
      <c r="K256" s="174" t="str">
        <f t="shared" si="7"/>
        <v>Não Aplicável</v>
      </c>
      <c r="L256" s="175" t="str">
        <f t="shared" si="6"/>
        <v>Não Aplicável</v>
      </c>
    </row>
    <row r="257" spans="1:12" ht="90.75" customHeight="1" thickBot="1">
      <c r="A257" s="8"/>
      <c r="B257" s="9" t="s">
        <v>34</v>
      </c>
      <c r="C257" s="9" t="s">
        <v>51</v>
      </c>
      <c r="D257" s="9" t="s">
        <v>53</v>
      </c>
      <c r="E257" s="9" t="s">
        <v>1195</v>
      </c>
      <c r="F257" s="9" t="s">
        <v>51</v>
      </c>
      <c r="G257" s="9" t="s">
        <v>82</v>
      </c>
      <c r="H257" s="9" t="s">
        <v>47</v>
      </c>
      <c r="I257" s="9" t="s">
        <v>1021</v>
      </c>
      <c r="J257" s="170" t="s">
        <v>605</v>
      </c>
      <c r="K257" s="174">
        <f t="shared" si="7"/>
        <v>45469</v>
      </c>
      <c r="L257" s="175">
        <f t="shared" si="6"/>
        <v>47294</v>
      </c>
    </row>
    <row r="258" spans="1:12" ht="160.5" customHeight="1" thickBot="1">
      <c r="A258" s="8"/>
      <c r="B258" s="9" t="s">
        <v>34</v>
      </c>
      <c r="C258" s="9" t="s">
        <v>51</v>
      </c>
      <c r="D258" s="9" t="s">
        <v>53</v>
      </c>
      <c r="E258" s="9" t="s">
        <v>1195</v>
      </c>
      <c r="F258" s="9" t="s">
        <v>51</v>
      </c>
      <c r="G258" s="9" t="s">
        <v>83</v>
      </c>
      <c r="H258" s="9" t="s">
        <v>47</v>
      </c>
      <c r="I258" s="9" t="s">
        <v>84</v>
      </c>
      <c r="J258" s="170" t="s">
        <v>69</v>
      </c>
      <c r="K258" s="174" t="str">
        <f t="shared" si="7"/>
        <v>Não Aplicável</v>
      </c>
      <c r="L258" s="175" t="str">
        <f t="shared" si="6"/>
        <v>Não Aplicável</v>
      </c>
    </row>
    <row r="259" spans="1:12" ht="51.75" thickBot="1">
      <c r="A259" s="8"/>
      <c r="B259" s="9" t="s">
        <v>34</v>
      </c>
      <c r="C259" s="9" t="s">
        <v>51</v>
      </c>
      <c r="D259" s="9" t="s">
        <v>53</v>
      </c>
      <c r="E259" s="9" t="s">
        <v>1195</v>
      </c>
      <c r="F259" s="9" t="s">
        <v>51</v>
      </c>
      <c r="G259" s="9" t="s">
        <v>85</v>
      </c>
      <c r="H259" s="9" t="s">
        <v>47</v>
      </c>
      <c r="I259" s="9" t="s">
        <v>86</v>
      </c>
      <c r="J259" s="170" t="s">
        <v>57</v>
      </c>
      <c r="K259" s="174">
        <f t="shared" si="7"/>
        <v>45469</v>
      </c>
      <c r="L259" s="175">
        <f t="shared" si="6"/>
        <v>54594</v>
      </c>
    </row>
    <row r="260" spans="1:12" ht="51.75" thickBot="1">
      <c r="A260" s="8"/>
      <c r="B260" s="9" t="s">
        <v>34</v>
      </c>
      <c r="C260" s="9" t="s">
        <v>51</v>
      </c>
      <c r="D260" s="9" t="s">
        <v>53</v>
      </c>
      <c r="E260" s="9" t="s">
        <v>1195</v>
      </c>
      <c r="F260" s="9" t="s">
        <v>51</v>
      </c>
      <c r="G260" s="9" t="s">
        <v>62</v>
      </c>
      <c r="H260" s="9" t="s">
        <v>47</v>
      </c>
      <c r="I260" s="9" t="s">
        <v>63</v>
      </c>
      <c r="J260" s="170" t="s">
        <v>605</v>
      </c>
      <c r="K260" s="174">
        <f t="shared" si="7"/>
        <v>45469</v>
      </c>
      <c r="L260" s="175">
        <f t="shared" si="6"/>
        <v>47294</v>
      </c>
    </row>
    <row r="261" spans="1:12" ht="51.75" thickBot="1">
      <c r="A261" s="8"/>
      <c r="B261" s="9" t="s">
        <v>34</v>
      </c>
      <c r="C261" s="9" t="s">
        <v>51</v>
      </c>
      <c r="D261" s="9" t="s">
        <v>53</v>
      </c>
      <c r="E261" s="9" t="s">
        <v>1195</v>
      </c>
      <c r="F261" s="9" t="s">
        <v>51</v>
      </c>
      <c r="G261" s="9" t="s">
        <v>1174</v>
      </c>
      <c r="H261" s="9" t="s">
        <v>47</v>
      </c>
      <c r="I261" s="167" t="s">
        <v>1175</v>
      </c>
      <c r="J261" s="170" t="s">
        <v>69</v>
      </c>
      <c r="K261" s="174" t="str">
        <f t="shared" si="7"/>
        <v>Não Aplicável</v>
      </c>
      <c r="L261" s="175" t="str">
        <f t="shared" si="6"/>
        <v>Não Aplicável</v>
      </c>
    </row>
    <row r="262" spans="1:12" ht="192" thickBot="1">
      <c r="A262" s="8"/>
      <c r="B262" s="9" t="s">
        <v>192</v>
      </c>
      <c r="C262" s="9" t="s">
        <v>191</v>
      </c>
      <c r="D262" s="9" t="s">
        <v>401</v>
      </c>
      <c r="E262" s="9" t="s">
        <v>1038</v>
      </c>
      <c r="F262" s="9" t="s">
        <v>405</v>
      </c>
      <c r="G262" s="9" t="s">
        <v>62</v>
      </c>
      <c r="H262" s="9" t="s">
        <v>47</v>
      </c>
      <c r="I262" s="9" t="s">
        <v>410</v>
      </c>
      <c r="J262" s="170" t="s">
        <v>69</v>
      </c>
      <c r="K262" s="174" t="str">
        <f t="shared" si="7"/>
        <v>Não Aplicável</v>
      </c>
      <c r="L262" s="175" t="str">
        <f t="shared" si="6"/>
        <v>Não Aplicável</v>
      </c>
    </row>
    <row r="263" spans="1:12" ht="51.75" thickBot="1">
      <c r="A263" s="8"/>
      <c r="B263" s="9" t="s">
        <v>462</v>
      </c>
      <c r="C263" s="9" t="s">
        <v>470</v>
      </c>
      <c r="D263" s="9" t="s">
        <v>506</v>
      </c>
      <c r="E263" s="9" t="s">
        <v>505</v>
      </c>
      <c r="F263" s="9" t="s">
        <v>466</v>
      </c>
      <c r="G263" s="9" t="s">
        <v>503</v>
      </c>
      <c r="H263" s="9" t="s">
        <v>47</v>
      </c>
      <c r="I263" s="9" t="s">
        <v>504</v>
      </c>
      <c r="J263" s="170" t="s">
        <v>605</v>
      </c>
      <c r="K263" s="174">
        <f t="shared" si="7"/>
        <v>45469</v>
      </c>
      <c r="L263" s="175">
        <f t="shared" si="6"/>
        <v>47294</v>
      </c>
    </row>
    <row r="264" spans="1:12" ht="51.75" thickBot="1">
      <c r="A264" s="8"/>
      <c r="B264" s="9" t="s">
        <v>34</v>
      </c>
      <c r="C264" s="9" t="s">
        <v>33</v>
      </c>
      <c r="D264" s="9" t="s">
        <v>152</v>
      </c>
      <c r="E264" s="9" t="s">
        <v>155</v>
      </c>
      <c r="F264" s="9" t="s">
        <v>117</v>
      </c>
      <c r="G264" s="9" t="s">
        <v>62</v>
      </c>
      <c r="H264" s="9" t="s">
        <v>47</v>
      </c>
      <c r="I264" s="9" t="s">
        <v>154</v>
      </c>
      <c r="J264" s="170" t="s">
        <v>605</v>
      </c>
      <c r="K264" s="174">
        <f t="shared" si="7"/>
        <v>45469</v>
      </c>
      <c r="L264" s="175">
        <f t="shared" si="6"/>
        <v>47294</v>
      </c>
    </row>
    <row r="265" spans="1:12" ht="51.75" thickBot="1">
      <c r="A265" s="8"/>
      <c r="B265" s="9" t="s">
        <v>34</v>
      </c>
      <c r="C265" s="9" t="s">
        <v>33</v>
      </c>
      <c r="D265" s="9" t="s">
        <v>152</v>
      </c>
      <c r="E265" s="9" t="s">
        <v>155</v>
      </c>
      <c r="F265" s="9" t="s">
        <v>117</v>
      </c>
      <c r="G265" s="9" t="s">
        <v>124</v>
      </c>
      <c r="H265" s="9" t="s">
        <v>47</v>
      </c>
      <c r="I265" s="9" t="s">
        <v>154</v>
      </c>
      <c r="J265" s="170" t="s">
        <v>605</v>
      </c>
      <c r="K265" s="174">
        <f t="shared" si="7"/>
        <v>45469</v>
      </c>
      <c r="L265" s="175">
        <f t="shared" si="6"/>
        <v>47294</v>
      </c>
    </row>
    <row r="266" spans="1:12" ht="51.75" thickBot="1">
      <c r="A266" s="8"/>
      <c r="B266" s="9" t="s">
        <v>34</v>
      </c>
      <c r="C266" s="9" t="s">
        <v>33</v>
      </c>
      <c r="D266" s="9" t="s">
        <v>152</v>
      </c>
      <c r="E266" s="9" t="s">
        <v>155</v>
      </c>
      <c r="F266" s="9" t="s">
        <v>117</v>
      </c>
      <c r="G266" s="9" t="s">
        <v>159</v>
      </c>
      <c r="H266" s="9" t="s">
        <v>47</v>
      </c>
      <c r="I266" s="9" t="s">
        <v>160</v>
      </c>
      <c r="J266" s="170" t="s">
        <v>605</v>
      </c>
      <c r="K266" s="174">
        <f t="shared" si="7"/>
        <v>45469</v>
      </c>
      <c r="L266" s="175">
        <f t="shared" si="6"/>
        <v>47294</v>
      </c>
    </row>
    <row r="267" spans="1:12" ht="51.75" thickBot="1">
      <c r="A267" s="8"/>
      <c r="B267" s="9" t="s">
        <v>34</v>
      </c>
      <c r="C267" s="9" t="s">
        <v>33</v>
      </c>
      <c r="D267" s="9" t="s">
        <v>152</v>
      </c>
      <c r="E267" s="9" t="s">
        <v>155</v>
      </c>
      <c r="F267" s="9" t="s">
        <v>117</v>
      </c>
      <c r="G267" s="9" t="s">
        <v>161</v>
      </c>
      <c r="H267" s="9" t="s">
        <v>47</v>
      </c>
      <c r="I267" s="9" t="s">
        <v>160</v>
      </c>
      <c r="J267" s="170" t="s">
        <v>605</v>
      </c>
      <c r="K267" s="174">
        <f t="shared" si="7"/>
        <v>45469</v>
      </c>
      <c r="L267" s="175">
        <f t="shared" si="6"/>
        <v>47294</v>
      </c>
    </row>
    <row r="268" spans="1:12" ht="51.75" thickBot="1">
      <c r="A268" s="8"/>
      <c r="B268" s="9" t="s">
        <v>34</v>
      </c>
      <c r="C268" s="9" t="s">
        <v>33</v>
      </c>
      <c r="D268" s="9" t="s">
        <v>114</v>
      </c>
      <c r="E268" s="9" t="s">
        <v>1040</v>
      </c>
      <c r="F268" s="9" t="s">
        <v>112</v>
      </c>
      <c r="G268" s="9" t="s">
        <v>111</v>
      </c>
      <c r="H268" s="9" t="s">
        <v>47</v>
      </c>
      <c r="I268" s="9" t="s">
        <v>113</v>
      </c>
      <c r="J268" s="170" t="s">
        <v>605</v>
      </c>
      <c r="K268" s="174">
        <f t="shared" si="7"/>
        <v>45469</v>
      </c>
      <c r="L268" s="175">
        <f t="shared" si="6"/>
        <v>47294</v>
      </c>
    </row>
    <row r="269" spans="1:12" ht="51.75" thickBot="1">
      <c r="A269" s="8"/>
      <c r="B269" s="9" t="s">
        <v>192</v>
      </c>
      <c r="C269" s="9" t="s">
        <v>33</v>
      </c>
      <c r="D269" s="9" t="s">
        <v>420</v>
      </c>
      <c r="E269" s="9" t="s">
        <v>1040</v>
      </c>
      <c r="F269" s="9" t="s">
        <v>112</v>
      </c>
      <c r="G269" s="9" t="s">
        <v>430</v>
      </c>
      <c r="H269" s="9" t="s">
        <v>47</v>
      </c>
      <c r="I269" s="9" t="s">
        <v>113</v>
      </c>
      <c r="J269" s="170" t="s">
        <v>605</v>
      </c>
      <c r="K269" s="174">
        <f t="shared" si="7"/>
        <v>45469</v>
      </c>
      <c r="L269" s="175">
        <f t="shared" si="6"/>
        <v>47294</v>
      </c>
    </row>
    <row r="270" spans="1:12" ht="51.75" thickBot="1">
      <c r="A270" s="8"/>
      <c r="B270" s="9" t="s">
        <v>192</v>
      </c>
      <c r="C270" s="9" t="s">
        <v>33</v>
      </c>
      <c r="D270" s="9" t="s">
        <v>420</v>
      </c>
      <c r="E270" s="9" t="s">
        <v>1040</v>
      </c>
      <c r="F270" s="9" t="s">
        <v>112</v>
      </c>
      <c r="G270" s="9" t="s">
        <v>1305</v>
      </c>
      <c r="H270" s="9" t="s">
        <v>47</v>
      </c>
      <c r="I270" s="9" t="s">
        <v>113</v>
      </c>
      <c r="J270" s="170" t="s">
        <v>605</v>
      </c>
      <c r="K270" s="174">
        <f t="shared" si="7"/>
        <v>45469</v>
      </c>
      <c r="L270" s="175">
        <f t="shared" ref="L270:L333" si="8">VLOOKUP(J270,$AT$12:$AV$16,3,FALSE)</f>
        <v>47294</v>
      </c>
    </row>
    <row r="271" spans="1:12" ht="39" thickBot="1">
      <c r="A271" s="8"/>
      <c r="B271" s="9" t="s">
        <v>192</v>
      </c>
      <c r="C271" s="9" t="s">
        <v>191</v>
      </c>
      <c r="D271" s="9" t="s">
        <v>303</v>
      </c>
      <c r="E271" s="9" t="s">
        <v>352</v>
      </c>
      <c r="F271" s="9" t="s">
        <v>351</v>
      </c>
      <c r="G271" s="9" t="s">
        <v>350</v>
      </c>
      <c r="H271" s="9" t="s">
        <v>47</v>
      </c>
      <c r="I271" s="9" t="s">
        <v>246</v>
      </c>
      <c r="J271" s="170" t="s">
        <v>69</v>
      </c>
      <c r="K271" s="174" t="str">
        <f t="shared" si="7"/>
        <v>Não Aplicável</v>
      </c>
      <c r="L271" s="175" t="str">
        <f t="shared" si="8"/>
        <v>Não Aplicável</v>
      </c>
    </row>
    <row r="272" spans="1:12" ht="51.75" thickBot="1">
      <c r="A272" s="8"/>
      <c r="B272" s="9" t="s">
        <v>192</v>
      </c>
      <c r="C272" s="9" t="s">
        <v>191</v>
      </c>
      <c r="D272" s="9" t="s">
        <v>303</v>
      </c>
      <c r="E272" s="9" t="s">
        <v>352</v>
      </c>
      <c r="F272" s="9" t="s">
        <v>351</v>
      </c>
      <c r="G272" s="9" t="s">
        <v>1200</v>
      </c>
      <c r="H272" s="9" t="s">
        <v>47</v>
      </c>
      <c r="I272" s="9" t="s">
        <v>349</v>
      </c>
      <c r="J272" s="170" t="s">
        <v>57</v>
      </c>
      <c r="K272" s="174">
        <f t="shared" ref="K272:K335" si="9">VLOOKUP(J272,$AT$12:$AU$16,2,FALSE)</f>
        <v>45469</v>
      </c>
      <c r="L272" s="175">
        <f t="shared" si="8"/>
        <v>54594</v>
      </c>
    </row>
    <row r="273" spans="1:12" ht="141" thickBot="1">
      <c r="A273" s="8"/>
      <c r="B273" s="9" t="s">
        <v>192</v>
      </c>
      <c r="C273" s="9" t="s">
        <v>191</v>
      </c>
      <c r="D273" s="9" t="s">
        <v>303</v>
      </c>
      <c r="E273" s="9" t="s">
        <v>352</v>
      </c>
      <c r="F273" s="9" t="s">
        <v>351</v>
      </c>
      <c r="G273" s="9" t="s">
        <v>1199</v>
      </c>
      <c r="H273" s="9" t="s">
        <v>47</v>
      </c>
      <c r="I273" s="9" t="s">
        <v>246</v>
      </c>
      <c r="J273" s="170" t="s">
        <v>69</v>
      </c>
      <c r="K273" s="174" t="str">
        <f t="shared" si="9"/>
        <v>Não Aplicável</v>
      </c>
      <c r="L273" s="175" t="str">
        <f t="shared" si="8"/>
        <v>Não Aplicável</v>
      </c>
    </row>
    <row r="274" spans="1:12" s="30" customFormat="1" ht="51.75" thickBot="1">
      <c r="A274" s="8"/>
      <c r="B274" s="9" t="s">
        <v>462</v>
      </c>
      <c r="C274" s="9" t="s">
        <v>470</v>
      </c>
      <c r="D274" s="9" t="s">
        <v>510</v>
      </c>
      <c r="E274" s="9" t="s">
        <v>509</v>
      </c>
      <c r="F274" s="9" t="s">
        <v>483</v>
      </c>
      <c r="G274" s="9" t="s">
        <v>507</v>
      </c>
      <c r="H274" s="9" t="s">
        <v>47</v>
      </c>
      <c r="I274" s="9" t="s">
        <v>508</v>
      </c>
      <c r="J274" s="170" t="s">
        <v>605</v>
      </c>
      <c r="K274" s="174">
        <f t="shared" si="9"/>
        <v>45469</v>
      </c>
      <c r="L274" s="175">
        <f t="shared" si="8"/>
        <v>47294</v>
      </c>
    </row>
    <row r="275" spans="1:12" s="30" customFormat="1" ht="77.25" thickBot="1">
      <c r="A275" s="8"/>
      <c r="B275" s="9" t="s">
        <v>192</v>
      </c>
      <c r="C275" s="9" t="s">
        <v>191</v>
      </c>
      <c r="D275" s="9" t="s">
        <v>355</v>
      </c>
      <c r="E275" s="9" t="s">
        <v>362</v>
      </c>
      <c r="F275" s="9" t="s">
        <v>360</v>
      </c>
      <c r="G275" s="9" t="s">
        <v>62</v>
      </c>
      <c r="H275" s="9" t="s">
        <v>47</v>
      </c>
      <c r="I275" s="9" t="s">
        <v>361</v>
      </c>
      <c r="J275" s="170" t="s">
        <v>69</v>
      </c>
      <c r="K275" s="174" t="str">
        <f t="shared" si="9"/>
        <v>Não Aplicável</v>
      </c>
      <c r="L275" s="175" t="str">
        <f t="shared" si="8"/>
        <v>Não Aplicável</v>
      </c>
    </row>
    <row r="276" spans="1:12" s="30" customFormat="1" ht="95.25" customHeight="1" thickBot="1">
      <c r="A276" s="8"/>
      <c r="B276" s="9" t="s">
        <v>192</v>
      </c>
      <c r="C276" s="9" t="s">
        <v>191</v>
      </c>
      <c r="D276" s="9" t="s">
        <v>355</v>
      </c>
      <c r="E276" s="9" t="s">
        <v>362</v>
      </c>
      <c r="F276" s="9" t="s">
        <v>360</v>
      </c>
      <c r="G276" s="9" t="s">
        <v>350</v>
      </c>
      <c r="H276" s="9" t="s">
        <v>47</v>
      </c>
      <c r="I276" s="9" t="s">
        <v>309</v>
      </c>
      <c r="J276" s="170" t="s">
        <v>69</v>
      </c>
      <c r="K276" s="174" t="str">
        <f t="shared" si="9"/>
        <v>Não Aplicável</v>
      </c>
      <c r="L276" s="175" t="str">
        <f t="shared" si="8"/>
        <v>Não Aplicável</v>
      </c>
    </row>
    <row r="277" spans="1:12" s="30" customFormat="1" ht="93" customHeight="1" thickBot="1">
      <c r="A277" s="8"/>
      <c r="B277" s="9" t="s">
        <v>192</v>
      </c>
      <c r="C277" s="9" t="s">
        <v>191</v>
      </c>
      <c r="D277" s="9" t="s">
        <v>355</v>
      </c>
      <c r="E277" s="9" t="s">
        <v>362</v>
      </c>
      <c r="F277" s="9" t="s">
        <v>360</v>
      </c>
      <c r="G277" s="9" t="s">
        <v>366</v>
      </c>
      <c r="H277" s="9" t="s">
        <v>47</v>
      </c>
      <c r="I277" s="9" t="s">
        <v>309</v>
      </c>
      <c r="J277" s="170" t="s">
        <v>605</v>
      </c>
      <c r="K277" s="174">
        <f t="shared" si="9"/>
        <v>45469</v>
      </c>
      <c r="L277" s="175">
        <f t="shared" si="8"/>
        <v>47294</v>
      </c>
    </row>
    <row r="278" spans="1:12" s="30" customFormat="1" ht="93" customHeight="1" thickBot="1">
      <c r="A278" s="8"/>
      <c r="B278" s="9" t="s">
        <v>192</v>
      </c>
      <c r="C278" s="9" t="s">
        <v>191</v>
      </c>
      <c r="D278" s="9" t="s">
        <v>355</v>
      </c>
      <c r="E278" s="9" t="s">
        <v>362</v>
      </c>
      <c r="F278" s="9" t="s">
        <v>360</v>
      </c>
      <c r="G278" s="9" t="s">
        <v>367</v>
      </c>
      <c r="H278" s="9" t="s">
        <v>47</v>
      </c>
      <c r="I278" s="9" t="s">
        <v>309</v>
      </c>
      <c r="J278" s="170" t="s">
        <v>605</v>
      </c>
      <c r="K278" s="174">
        <f t="shared" si="9"/>
        <v>45469</v>
      </c>
      <c r="L278" s="175">
        <f t="shared" si="8"/>
        <v>47294</v>
      </c>
    </row>
    <row r="279" spans="1:12" s="30" customFormat="1" ht="51.75" thickBot="1">
      <c r="A279" s="8"/>
      <c r="B279" s="9" t="s">
        <v>192</v>
      </c>
      <c r="C279" s="9" t="s">
        <v>191</v>
      </c>
      <c r="D279" s="9" t="s">
        <v>355</v>
      </c>
      <c r="E279" s="9" t="s">
        <v>362</v>
      </c>
      <c r="F279" s="9" t="s">
        <v>360</v>
      </c>
      <c r="G279" s="9" t="s">
        <v>368</v>
      </c>
      <c r="H279" s="9" t="s">
        <v>369</v>
      </c>
      <c r="I279" s="9" t="s">
        <v>370</v>
      </c>
      <c r="J279" s="170" t="s">
        <v>187</v>
      </c>
      <c r="K279" s="174">
        <f t="shared" si="9"/>
        <v>45469</v>
      </c>
      <c r="L279" s="175">
        <f t="shared" si="8"/>
        <v>81969</v>
      </c>
    </row>
    <row r="280" spans="1:12" s="30" customFormat="1" ht="51.75" thickBot="1">
      <c r="A280" s="8"/>
      <c r="B280" s="9" t="s">
        <v>192</v>
      </c>
      <c r="C280" s="9" t="s">
        <v>191</v>
      </c>
      <c r="D280" s="9" t="s">
        <v>355</v>
      </c>
      <c r="E280" s="9" t="s">
        <v>362</v>
      </c>
      <c r="F280" s="9" t="s">
        <v>360</v>
      </c>
      <c r="G280" s="9" t="s">
        <v>371</v>
      </c>
      <c r="H280" s="9" t="s">
        <v>369</v>
      </c>
      <c r="I280" s="9" t="s">
        <v>370</v>
      </c>
      <c r="J280" s="170" t="s">
        <v>605</v>
      </c>
      <c r="K280" s="174">
        <f t="shared" si="9"/>
        <v>45469</v>
      </c>
      <c r="L280" s="175">
        <f t="shared" si="8"/>
        <v>47294</v>
      </c>
    </row>
    <row r="281" spans="1:12" s="30" customFormat="1" ht="51.75" thickBot="1">
      <c r="A281" s="8"/>
      <c r="B281" s="9" t="s">
        <v>192</v>
      </c>
      <c r="C281" s="9" t="s">
        <v>191</v>
      </c>
      <c r="D281" s="9" t="s">
        <v>355</v>
      </c>
      <c r="E281" s="9" t="s">
        <v>362</v>
      </c>
      <c r="F281" s="9" t="s">
        <v>360</v>
      </c>
      <c r="G281" s="9" t="s">
        <v>379</v>
      </c>
      <c r="H281" s="9" t="s">
        <v>369</v>
      </c>
      <c r="I281" s="9" t="s">
        <v>370</v>
      </c>
      <c r="J281" s="170" t="s">
        <v>605</v>
      </c>
      <c r="K281" s="174">
        <f t="shared" si="9"/>
        <v>45469</v>
      </c>
      <c r="L281" s="175">
        <f t="shared" si="8"/>
        <v>47294</v>
      </c>
    </row>
    <row r="282" spans="1:12" s="30" customFormat="1" ht="51.75" thickBot="1">
      <c r="A282" s="8"/>
      <c r="B282" s="9" t="s">
        <v>192</v>
      </c>
      <c r="C282" s="9" t="s">
        <v>191</v>
      </c>
      <c r="D282" s="9" t="s">
        <v>355</v>
      </c>
      <c r="E282" s="9" t="s">
        <v>362</v>
      </c>
      <c r="F282" s="9" t="s">
        <v>360</v>
      </c>
      <c r="G282" s="9" t="s">
        <v>383</v>
      </c>
      <c r="H282" s="9" t="s">
        <v>369</v>
      </c>
      <c r="I282" s="9" t="s">
        <v>384</v>
      </c>
      <c r="J282" s="170" t="s">
        <v>187</v>
      </c>
      <c r="K282" s="174">
        <f t="shared" si="9"/>
        <v>45469</v>
      </c>
      <c r="L282" s="175">
        <f t="shared" si="8"/>
        <v>81969</v>
      </c>
    </row>
    <row r="283" spans="1:12" s="30" customFormat="1" ht="39" thickBot="1">
      <c r="A283" s="8"/>
      <c r="B283" s="9" t="s">
        <v>192</v>
      </c>
      <c r="C283" s="9" t="s">
        <v>191</v>
      </c>
      <c r="D283" s="9" t="s">
        <v>355</v>
      </c>
      <c r="E283" s="9" t="s">
        <v>362</v>
      </c>
      <c r="F283" s="9" t="s">
        <v>1256</v>
      </c>
      <c r="G283" s="9" t="s">
        <v>1255</v>
      </c>
      <c r="H283" s="9" t="s">
        <v>439</v>
      </c>
      <c r="I283" s="9" t="s">
        <v>1404</v>
      </c>
      <c r="J283" s="170" t="s">
        <v>69</v>
      </c>
      <c r="K283" s="174" t="str">
        <f t="shared" si="9"/>
        <v>Não Aplicável</v>
      </c>
      <c r="L283" s="175" t="str">
        <f t="shared" si="8"/>
        <v>Não Aplicável</v>
      </c>
    </row>
    <row r="284" spans="1:12" s="30" customFormat="1" ht="73.5" customHeight="1" thickBot="1">
      <c r="A284" s="8"/>
      <c r="B284" s="9" t="s">
        <v>192</v>
      </c>
      <c r="C284" s="9" t="s">
        <v>191</v>
      </c>
      <c r="D284" s="9" t="s">
        <v>401</v>
      </c>
      <c r="E284" s="9" t="s">
        <v>1405</v>
      </c>
      <c r="F284" s="9" t="s">
        <v>280</v>
      </c>
      <c r="G284" s="9" t="s">
        <v>321</v>
      </c>
      <c r="H284" s="9" t="s">
        <v>47</v>
      </c>
      <c r="I284" s="9" t="s">
        <v>400</v>
      </c>
      <c r="J284" s="170" t="s">
        <v>69</v>
      </c>
      <c r="K284" s="174" t="str">
        <f t="shared" si="9"/>
        <v>Não Aplicável</v>
      </c>
      <c r="L284" s="175" t="str">
        <f t="shared" si="8"/>
        <v>Não Aplicável</v>
      </c>
    </row>
    <row r="285" spans="1:12" s="30" customFormat="1" ht="39" thickBot="1">
      <c r="A285" s="8"/>
      <c r="B285" s="9" t="s">
        <v>192</v>
      </c>
      <c r="C285" s="9" t="s">
        <v>191</v>
      </c>
      <c r="D285" s="9" t="s">
        <v>401</v>
      </c>
      <c r="E285" s="9" t="s">
        <v>1405</v>
      </c>
      <c r="F285" s="9" t="s">
        <v>280</v>
      </c>
      <c r="G285" s="9" t="s">
        <v>402</v>
      </c>
      <c r="H285" s="9" t="s">
        <v>47</v>
      </c>
      <c r="I285" s="9" t="s">
        <v>403</v>
      </c>
      <c r="J285" s="170" t="s">
        <v>69</v>
      </c>
      <c r="K285" s="174" t="str">
        <f t="shared" si="9"/>
        <v>Não Aplicável</v>
      </c>
      <c r="L285" s="175" t="str">
        <f t="shared" si="8"/>
        <v>Não Aplicável</v>
      </c>
    </row>
    <row r="286" spans="1:12" s="30" customFormat="1" ht="77.25" thickBot="1">
      <c r="A286" s="8"/>
      <c r="B286" s="9" t="s">
        <v>462</v>
      </c>
      <c r="C286" s="9" t="s">
        <v>470</v>
      </c>
      <c r="D286" s="9" t="s">
        <v>520</v>
      </c>
      <c r="E286" s="9" t="s">
        <v>519</v>
      </c>
      <c r="F286" s="9" t="s">
        <v>483</v>
      </c>
      <c r="G286" s="9" t="s">
        <v>518</v>
      </c>
      <c r="H286" s="9" t="s">
        <v>47</v>
      </c>
      <c r="I286" s="9" t="s">
        <v>475</v>
      </c>
      <c r="J286" s="170" t="s">
        <v>69</v>
      </c>
      <c r="K286" s="174" t="str">
        <f t="shared" si="9"/>
        <v>Não Aplicável</v>
      </c>
      <c r="L286" s="175" t="str">
        <f t="shared" si="8"/>
        <v>Não Aplicável</v>
      </c>
    </row>
    <row r="287" spans="1:12" s="30" customFormat="1" ht="51.75" thickBot="1">
      <c r="A287" s="8"/>
      <c r="B287" s="9" t="s">
        <v>462</v>
      </c>
      <c r="C287" s="9" t="s">
        <v>470</v>
      </c>
      <c r="D287" s="9" t="s">
        <v>520</v>
      </c>
      <c r="E287" s="9" t="s">
        <v>519</v>
      </c>
      <c r="F287" s="9" t="s">
        <v>483</v>
      </c>
      <c r="G287" s="9" t="s">
        <v>522</v>
      </c>
      <c r="H287" s="9" t="s">
        <v>47</v>
      </c>
      <c r="I287" s="9" t="s">
        <v>523</v>
      </c>
      <c r="J287" s="170" t="s">
        <v>605</v>
      </c>
      <c r="K287" s="174">
        <f t="shared" si="9"/>
        <v>45469</v>
      </c>
      <c r="L287" s="175">
        <f t="shared" si="8"/>
        <v>47294</v>
      </c>
    </row>
    <row r="288" spans="1:12" s="30" customFormat="1" ht="102.75" thickBot="1">
      <c r="A288" s="8"/>
      <c r="B288" s="9" t="s">
        <v>462</v>
      </c>
      <c r="C288" s="9" t="s">
        <v>470</v>
      </c>
      <c r="D288" s="9" t="s">
        <v>469</v>
      </c>
      <c r="E288" s="9" t="s">
        <v>468</v>
      </c>
      <c r="F288" s="9" t="s">
        <v>466</v>
      </c>
      <c r="G288" s="9" t="s">
        <v>465</v>
      </c>
      <c r="H288" s="9" t="s">
        <v>47</v>
      </c>
      <c r="I288" s="9" t="s">
        <v>467</v>
      </c>
      <c r="J288" s="170" t="s">
        <v>69</v>
      </c>
      <c r="K288" s="174" t="str">
        <f t="shared" si="9"/>
        <v>Não Aplicável</v>
      </c>
      <c r="L288" s="175" t="str">
        <f t="shared" si="8"/>
        <v>Não Aplicável</v>
      </c>
    </row>
    <row r="289" spans="1:12" s="30" customFormat="1" ht="102.75" thickBot="1">
      <c r="A289" s="8"/>
      <c r="B289" s="9" t="s">
        <v>462</v>
      </c>
      <c r="C289" s="9" t="s">
        <v>470</v>
      </c>
      <c r="D289" s="9" t="s">
        <v>469</v>
      </c>
      <c r="E289" s="9" t="s">
        <v>468</v>
      </c>
      <c r="F289" s="9" t="s">
        <v>466</v>
      </c>
      <c r="G289" s="9" t="s">
        <v>471</v>
      </c>
      <c r="H289" s="9" t="s">
        <v>47</v>
      </c>
      <c r="I289" s="9" t="s">
        <v>467</v>
      </c>
      <c r="J289" s="170" t="s">
        <v>69</v>
      </c>
      <c r="K289" s="174" t="str">
        <f t="shared" si="9"/>
        <v>Não Aplicável</v>
      </c>
      <c r="L289" s="175" t="str">
        <f t="shared" si="8"/>
        <v>Não Aplicável</v>
      </c>
    </row>
    <row r="290" spans="1:12" s="30" customFormat="1" ht="102.75" thickBot="1">
      <c r="A290" s="8"/>
      <c r="B290" s="9" t="s">
        <v>462</v>
      </c>
      <c r="C290" s="9" t="s">
        <v>470</v>
      </c>
      <c r="D290" s="9" t="s">
        <v>469</v>
      </c>
      <c r="E290" s="9" t="s">
        <v>468</v>
      </c>
      <c r="F290" s="9" t="s">
        <v>466</v>
      </c>
      <c r="G290" s="9" t="s">
        <v>472</v>
      </c>
      <c r="H290" s="9" t="s">
        <v>47</v>
      </c>
      <c r="I290" s="9" t="s">
        <v>467</v>
      </c>
      <c r="J290" s="170" t="s">
        <v>69</v>
      </c>
      <c r="K290" s="174" t="str">
        <f t="shared" si="9"/>
        <v>Não Aplicável</v>
      </c>
      <c r="L290" s="175" t="str">
        <f t="shared" si="8"/>
        <v>Não Aplicável</v>
      </c>
    </row>
    <row r="291" spans="1:12" s="30" customFormat="1" ht="102.75" thickBot="1">
      <c r="A291" s="8"/>
      <c r="B291" s="9" t="s">
        <v>462</v>
      </c>
      <c r="C291" s="9" t="s">
        <v>470</v>
      </c>
      <c r="D291" s="9" t="s">
        <v>469</v>
      </c>
      <c r="E291" s="9" t="s">
        <v>468</v>
      </c>
      <c r="F291" s="9" t="s">
        <v>466</v>
      </c>
      <c r="G291" s="9" t="s">
        <v>473</v>
      </c>
      <c r="H291" s="9" t="s">
        <v>47</v>
      </c>
      <c r="I291" s="9" t="s">
        <v>467</v>
      </c>
      <c r="J291" s="170" t="s">
        <v>69</v>
      </c>
      <c r="K291" s="174" t="str">
        <f t="shared" si="9"/>
        <v>Não Aplicável</v>
      </c>
      <c r="L291" s="175" t="str">
        <f t="shared" si="8"/>
        <v>Não Aplicável</v>
      </c>
    </row>
    <row r="292" spans="1:12" s="30" customFormat="1" ht="64.5" thickBot="1">
      <c r="A292" s="8"/>
      <c r="B292" s="9" t="s">
        <v>462</v>
      </c>
      <c r="C292" s="9" t="s">
        <v>166</v>
      </c>
      <c r="D292" s="9" t="s">
        <v>589</v>
      </c>
      <c r="E292" s="9" t="s">
        <v>1369</v>
      </c>
      <c r="F292" s="9" t="s">
        <v>595</v>
      </c>
      <c r="G292" s="9" t="s">
        <v>1370</v>
      </c>
      <c r="H292" s="9" t="s">
        <v>439</v>
      </c>
      <c r="I292" s="9" t="s">
        <v>1401</v>
      </c>
      <c r="J292" s="170" t="s">
        <v>605</v>
      </c>
      <c r="K292" s="174">
        <f t="shared" si="9"/>
        <v>45469</v>
      </c>
      <c r="L292" s="175">
        <f t="shared" si="8"/>
        <v>47294</v>
      </c>
    </row>
    <row r="293" spans="1:12" s="30" customFormat="1" ht="77.25" thickBot="1">
      <c r="A293" s="8"/>
      <c r="B293" s="9" t="s">
        <v>462</v>
      </c>
      <c r="C293" s="9" t="s">
        <v>166</v>
      </c>
      <c r="D293" s="9" t="s">
        <v>589</v>
      </c>
      <c r="E293" s="9" t="s">
        <v>601</v>
      </c>
      <c r="F293" s="9" t="s">
        <v>595</v>
      </c>
      <c r="G293" s="9" t="s">
        <v>1365</v>
      </c>
      <c r="H293" s="9" t="s">
        <v>47</v>
      </c>
      <c r="I293" s="9" t="s">
        <v>600</v>
      </c>
      <c r="J293" s="170" t="s">
        <v>69</v>
      </c>
      <c r="K293" s="174" t="str">
        <f t="shared" si="9"/>
        <v>Não Aplicável</v>
      </c>
      <c r="L293" s="175" t="str">
        <f t="shared" si="8"/>
        <v>Não Aplicável</v>
      </c>
    </row>
    <row r="294" spans="1:12" s="30" customFormat="1" ht="93.75" customHeight="1" thickBot="1">
      <c r="A294" s="8"/>
      <c r="B294" s="9" t="s">
        <v>192</v>
      </c>
      <c r="C294" s="9" t="s">
        <v>191</v>
      </c>
      <c r="D294" s="9" t="s">
        <v>303</v>
      </c>
      <c r="E294" s="9" t="s">
        <v>1406</v>
      </c>
      <c r="F294" s="9" t="s">
        <v>280</v>
      </c>
      <c r="G294" s="9" t="s">
        <v>344</v>
      </c>
      <c r="H294" s="9" t="s">
        <v>47</v>
      </c>
      <c r="I294" s="9" t="s">
        <v>345</v>
      </c>
      <c r="J294" s="170" t="s">
        <v>69</v>
      </c>
      <c r="K294" s="174" t="str">
        <f t="shared" si="9"/>
        <v>Não Aplicável</v>
      </c>
      <c r="L294" s="175" t="str">
        <f t="shared" si="8"/>
        <v>Não Aplicável</v>
      </c>
    </row>
    <row r="295" spans="1:12" s="30" customFormat="1" ht="79.5" customHeight="1" thickBot="1">
      <c r="A295" s="8"/>
      <c r="B295" s="9" t="s">
        <v>192</v>
      </c>
      <c r="C295" s="9" t="s">
        <v>191</v>
      </c>
      <c r="D295" s="9" t="s">
        <v>303</v>
      </c>
      <c r="E295" s="9" t="s">
        <v>1406</v>
      </c>
      <c r="F295" s="9" t="s">
        <v>280</v>
      </c>
      <c r="G295" s="9" t="s">
        <v>346</v>
      </c>
      <c r="H295" s="9" t="s">
        <v>47</v>
      </c>
      <c r="I295" s="9" t="s">
        <v>347</v>
      </c>
      <c r="J295" s="170" t="s">
        <v>69</v>
      </c>
      <c r="K295" s="174" t="str">
        <f t="shared" si="9"/>
        <v>Não Aplicável</v>
      </c>
      <c r="L295" s="175" t="str">
        <f t="shared" si="8"/>
        <v>Não Aplicável</v>
      </c>
    </row>
    <row r="296" spans="1:12" s="30" customFormat="1" ht="39" thickBot="1">
      <c r="A296" s="8"/>
      <c r="B296" s="9" t="s">
        <v>192</v>
      </c>
      <c r="C296" s="9" t="s">
        <v>191</v>
      </c>
      <c r="D296" s="9" t="s">
        <v>303</v>
      </c>
      <c r="E296" s="9" t="s">
        <v>1406</v>
      </c>
      <c r="F296" s="9" t="s">
        <v>280</v>
      </c>
      <c r="G296" s="9" t="s">
        <v>348</v>
      </c>
      <c r="H296" s="9" t="s">
        <v>47</v>
      </c>
      <c r="I296" s="9" t="s">
        <v>349</v>
      </c>
      <c r="J296" s="170" t="s">
        <v>69</v>
      </c>
      <c r="K296" s="174" t="str">
        <f t="shared" si="9"/>
        <v>Não Aplicável</v>
      </c>
      <c r="L296" s="175" t="str">
        <f t="shared" si="8"/>
        <v>Não Aplicável</v>
      </c>
    </row>
    <row r="297" spans="1:12" s="30" customFormat="1" ht="39" thickBot="1">
      <c r="A297" s="8"/>
      <c r="B297" s="9" t="s">
        <v>192</v>
      </c>
      <c r="C297" s="9" t="s">
        <v>191</v>
      </c>
      <c r="D297" s="9" t="s">
        <v>303</v>
      </c>
      <c r="E297" s="9" t="s">
        <v>1406</v>
      </c>
      <c r="F297" s="9" t="s">
        <v>280</v>
      </c>
      <c r="G297" s="9" t="s">
        <v>1261</v>
      </c>
      <c r="H297" s="9" t="s">
        <v>47</v>
      </c>
      <c r="I297" s="9" t="s">
        <v>1407</v>
      </c>
      <c r="J297" s="170" t="s">
        <v>69</v>
      </c>
      <c r="K297" s="174" t="str">
        <f t="shared" si="9"/>
        <v>Não Aplicável</v>
      </c>
      <c r="L297" s="175" t="str">
        <f t="shared" si="8"/>
        <v>Não Aplicável</v>
      </c>
    </row>
    <row r="298" spans="1:12" s="30" customFormat="1" ht="39" thickBot="1">
      <c r="A298" s="8"/>
      <c r="B298" s="9" t="s">
        <v>192</v>
      </c>
      <c r="C298" s="9" t="s">
        <v>191</v>
      </c>
      <c r="D298" s="9" t="s">
        <v>189</v>
      </c>
      <c r="E298" s="9" t="s">
        <v>1408</v>
      </c>
      <c r="F298" s="9" t="s">
        <v>185</v>
      </c>
      <c r="G298" s="9" t="s">
        <v>196</v>
      </c>
      <c r="H298" s="9" t="s">
        <v>104</v>
      </c>
      <c r="I298" s="9" t="s">
        <v>197</v>
      </c>
      <c r="J298" s="170" t="s">
        <v>69</v>
      </c>
      <c r="K298" s="174" t="str">
        <f t="shared" si="9"/>
        <v>Não Aplicável</v>
      </c>
      <c r="L298" s="175" t="str">
        <f t="shared" si="8"/>
        <v>Não Aplicável</v>
      </c>
    </row>
    <row r="299" spans="1:12" s="30" customFormat="1" ht="51.75" thickBot="1">
      <c r="A299" s="8"/>
      <c r="B299" s="9" t="s">
        <v>192</v>
      </c>
      <c r="C299" s="9" t="s">
        <v>191</v>
      </c>
      <c r="D299" s="9" t="s">
        <v>189</v>
      </c>
      <c r="E299" s="9" t="s">
        <v>1409</v>
      </c>
      <c r="F299" s="9" t="s">
        <v>185</v>
      </c>
      <c r="G299" s="9" t="s">
        <v>198</v>
      </c>
      <c r="H299" s="9" t="s">
        <v>104</v>
      </c>
      <c r="I299" s="9" t="s">
        <v>199</v>
      </c>
      <c r="J299" s="170" t="s">
        <v>69</v>
      </c>
      <c r="K299" s="174" t="str">
        <f t="shared" si="9"/>
        <v>Não Aplicável</v>
      </c>
      <c r="L299" s="175" t="str">
        <f t="shared" si="8"/>
        <v>Não Aplicável</v>
      </c>
    </row>
    <row r="300" spans="1:12" s="30" customFormat="1" ht="39" thickBot="1">
      <c r="A300" s="8"/>
      <c r="B300" s="9" t="s">
        <v>192</v>
      </c>
      <c r="C300" s="9" t="s">
        <v>191</v>
      </c>
      <c r="D300" s="9" t="s">
        <v>189</v>
      </c>
      <c r="E300" s="9" t="s">
        <v>1408</v>
      </c>
      <c r="F300" s="9" t="s">
        <v>185</v>
      </c>
      <c r="G300" s="9" t="s">
        <v>200</v>
      </c>
      <c r="H300" s="9" t="s">
        <v>104</v>
      </c>
      <c r="I300" s="9" t="s">
        <v>201</v>
      </c>
      <c r="J300" s="170" t="s">
        <v>187</v>
      </c>
      <c r="K300" s="174">
        <f t="shared" si="9"/>
        <v>45469</v>
      </c>
      <c r="L300" s="175">
        <f t="shared" si="8"/>
        <v>81969</v>
      </c>
    </row>
    <row r="301" spans="1:12" s="30" customFormat="1" ht="39" thickBot="1">
      <c r="A301" s="8"/>
      <c r="B301" s="9" t="s">
        <v>192</v>
      </c>
      <c r="C301" s="9" t="s">
        <v>191</v>
      </c>
      <c r="D301" s="9" t="s">
        <v>300</v>
      </c>
      <c r="E301" s="9" t="s">
        <v>397</v>
      </c>
      <c r="F301" s="9" t="s">
        <v>280</v>
      </c>
      <c r="G301" s="9" t="s">
        <v>395</v>
      </c>
      <c r="H301" s="9" t="s">
        <v>47</v>
      </c>
      <c r="I301" s="9" t="s">
        <v>396</v>
      </c>
      <c r="J301" s="170" t="s">
        <v>69</v>
      </c>
      <c r="K301" s="174" t="str">
        <f t="shared" si="9"/>
        <v>Não Aplicável</v>
      </c>
      <c r="L301" s="175" t="str">
        <f t="shared" si="8"/>
        <v>Não Aplicável</v>
      </c>
    </row>
    <row r="302" spans="1:12" s="30" customFormat="1" ht="39" thickBot="1">
      <c r="A302" s="8"/>
      <c r="B302" s="9" t="s">
        <v>192</v>
      </c>
      <c r="C302" s="9" t="s">
        <v>191</v>
      </c>
      <c r="D302" s="9" t="s">
        <v>300</v>
      </c>
      <c r="E302" s="9" t="s">
        <v>397</v>
      </c>
      <c r="F302" s="9" t="s">
        <v>280</v>
      </c>
      <c r="G302" s="9" t="s">
        <v>398</v>
      </c>
      <c r="H302" s="9" t="s">
        <v>47</v>
      </c>
      <c r="I302" s="9" t="s">
        <v>396</v>
      </c>
      <c r="J302" s="170" t="s">
        <v>69</v>
      </c>
      <c r="K302" s="174" t="str">
        <f t="shared" si="9"/>
        <v>Não Aplicável</v>
      </c>
      <c r="L302" s="175" t="str">
        <f t="shared" si="8"/>
        <v>Não Aplicável</v>
      </c>
    </row>
    <row r="303" spans="1:12" s="30" customFormat="1" ht="39" thickBot="1">
      <c r="A303" s="8"/>
      <c r="B303" s="9" t="s">
        <v>192</v>
      </c>
      <c r="C303" s="9" t="s">
        <v>191</v>
      </c>
      <c r="D303" s="9" t="s">
        <v>300</v>
      </c>
      <c r="E303" s="9" t="s">
        <v>397</v>
      </c>
      <c r="F303" s="9" t="s">
        <v>280</v>
      </c>
      <c r="G303" s="9" t="s">
        <v>399</v>
      </c>
      <c r="H303" s="9" t="s">
        <v>47</v>
      </c>
      <c r="I303" s="9" t="s">
        <v>396</v>
      </c>
      <c r="J303" s="170" t="s">
        <v>69</v>
      </c>
      <c r="K303" s="174" t="str">
        <f t="shared" si="9"/>
        <v>Não Aplicável</v>
      </c>
      <c r="L303" s="175" t="str">
        <f t="shared" si="8"/>
        <v>Não Aplicável</v>
      </c>
    </row>
    <row r="304" spans="1:12" s="30" customFormat="1" ht="51.75" thickBot="1">
      <c r="A304" s="8"/>
      <c r="B304" s="9" t="s">
        <v>462</v>
      </c>
      <c r="C304" s="9" t="s">
        <v>470</v>
      </c>
      <c r="D304" s="9" t="s">
        <v>515</v>
      </c>
      <c r="E304" s="9" t="s">
        <v>514</v>
      </c>
      <c r="F304" s="9" t="s">
        <v>483</v>
      </c>
      <c r="G304" s="9" t="s">
        <v>512</v>
      </c>
      <c r="H304" s="9" t="s">
        <v>47</v>
      </c>
      <c r="I304" s="9" t="s">
        <v>513</v>
      </c>
      <c r="J304" s="170" t="s">
        <v>605</v>
      </c>
      <c r="K304" s="174">
        <f t="shared" si="9"/>
        <v>45469</v>
      </c>
      <c r="L304" s="175">
        <f t="shared" si="8"/>
        <v>47294</v>
      </c>
    </row>
    <row r="305" spans="1:12" s="30" customFormat="1" ht="51.75" thickBot="1">
      <c r="A305" s="8"/>
      <c r="B305" s="9" t="s">
        <v>462</v>
      </c>
      <c r="C305" s="9" t="s">
        <v>470</v>
      </c>
      <c r="D305" s="9" t="s">
        <v>515</v>
      </c>
      <c r="E305" s="9" t="s">
        <v>514</v>
      </c>
      <c r="F305" s="9" t="s">
        <v>483</v>
      </c>
      <c r="G305" s="9" t="s">
        <v>516</v>
      </c>
      <c r="H305" s="9" t="s">
        <v>47</v>
      </c>
      <c r="I305" s="9" t="s">
        <v>517</v>
      </c>
      <c r="J305" s="170" t="s">
        <v>605</v>
      </c>
      <c r="K305" s="174">
        <f t="shared" si="9"/>
        <v>45469</v>
      </c>
      <c r="L305" s="175">
        <f t="shared" si="8"/>
        <v>47294</v>
      </c>
    </row>
    <row r="306" spans="1:12" s="30" customFormat="1" ht="51.75" thickBot="1">
      <c r="A306" s="8"/>
      <c r="B306" s="9" t="s">
        <v>167</v>
      </c>
      <c r="C306" s="9" t="s">
        <v>166</v>
      </c>
      <c r="D306" s="9" t="s">
        <v>152</v>
      </c>
      <c r="E306" s="9" t="s">
        <v>165</v>
      </c>
      <c r="F306" s="9" t="s">
        <v>163</v>
      </c>
      <c r="G306" s="9" t="s">
        <v>162</v>
      </c>
      <c r="H306" s="9" t="s">
        <v>47</v>
      </c>
      <c r="I306" s="9" t="s">
        <v>164</v>
      </c>
      <c r="J306" s="170" t="s">
        <v>605</v>
      </c>
      <c r="K306" s="174">
        <f t="shared" si="9"/>
        <v>45469</v>
      </c>
      <c r="L306" s="175">
        <f t="shared" si="8"/>
        <v>47294</v>
      </c>
    </row>
    <row r="307" spans="1:12" s="30" customFormat="1" ht="51.75" thickBot="1">
      <c r="A307" s="8"/>
      <c r="B307" s="9" t="s">
        <v>167</v>
      </c>
      <c r="C307" s="9" t="s">
        <v>166</v>
      </c>
      <c r="D307" s="9" t="s">
        <v>152</v>
      </c>
      <c r="E307" s="9" t="s">
        <v>165</v>
      </c>
      <c r="F307" s="9" t="s">
        <v>163</v>
      </c>
      <c r="G307" s="9" t="s">
        <v>169</v>
      </c>
      <c r="H307" s="9" t="s">
        <v>47</v>
      </c>
      <c r="I307" s="9" t="s">
        <v>170</v>
      </c>
      <c r="J307" s="170" t="s">
        <v>605</v>
      </c>
      <c r="K307" s="174">
        <f t="shared" si="9"/>
        <v>45469</v>
      </c>
      <c r="L307" s="175">
        <f t="shared" si="8"/>
        <v>47294</v>
      </c>
    </row>
    <row r="308" spans="1:12" s="30" customFormat="1" ht="51.75" thickBot="1">
      <c r="A308" s="8"/>
      <c r="B308" s="9" t="s">
        <v>167</v>
      </c>
      <c r="C308" s="9" t="s">
        <v>166</v>
      </c>
      <c r="D308" s="9" t="s">
        <v>152</v>
      </c>
      <c r="E308" s="9" t="s">
        <v>165</v>
      </c>
      <c r="F308" s="9" t="s">
        <v>163</v>
      </c>
      <c r="G308" s="9" t="s">
        <v>1340</v>
      </c>
      <c r="H308" s="9" t="s">
        <v>47</v>
      </c>
      <c r="I308" s="9" t="s">
        <v>154</v>
      </c>
      <c r="J308" s="170" t="s">
        <v>69</v>
      </c>
      <c r="K308" s="174" t="str">
        <f t="shared" si="9"/>
        <v>Não Aplicável</v>
      </c>
      <c r="L308" s="175" t="str">
        <f t="shared" si="8"/>
        <v>Não Aplicável</v>
      </c>
    </row>
    <row r="309" spans="1:12" s="30" customFormat="1" ht="51.75" thickBot="1">
      <c r="A309" s="8"/>
      <c r="B309" s="9" t="s">
        <v>167</v>
      </c>
      <c r="C309" s="9" t="s">
        <v>166</v>
      </c>
      <c r="D309" s="9" t="s">
        <v>152</v>
      </c>
      <c r="E309" s="9" t="s">
        <v>165</v>
      </c>
      <c r="F309" s="9" t="s">
        <v>163</v>
      </c>
      <c r="G309" s="9" t="s">
        <v>1341</v>
      </c>
      <c r="H309" s="9" t="s">
        <v>47</v>
      </c>
      <c r="I309" s="9" t="s">
        <v>1410</v>
      </c>
      <c r="J309" s="170" t="s">
        <v>605</v>
      </c>
      <c r="K309" s="174">
        <f t="shared" si="9"/>
        <v>45469</v>
      </c>
      <c r="L309" s="175">
        <f t="shared" si="8"/>
        <v>47294</v>
      </c>
    </row>
    <row r="310" spans="1:12" s="30" customFormat="1" ht="51.75" thickBot="1">
      <c r="A310" s="8"/>
      <c r="B310" s="9" t="s">
        <v>167</v>
      </c>
      <c r="C310" s="9" t="s">
        <v>166</v>
      </c>
      <c r="D310" s="9" t="s">
        <v>152</v>
      </c>
      <c r="E310" s="9" t="s">
        <v>165</v>
      </c>
      <c r="F310" s="9" t="s">
        <v>163</v>
      </c>
      <c r="G310" s="9" t="s">
        <v>1342</v>
      </c>
      <c r="H310" s="9" t="s">
        <v>47</v>
      </c>
      <c r="I310" s="9" t="s">
        <v>1411</v>
      </c>
      <c r="J310" s="170" t="s">
        <v>605</v>
      </c>
      <c r="K310" s="174">
        <f t="shared" si="9"/>
        <v>45469</v>
      </c>
      <c r="L310" s="175">
        <f t="shared" si="8"/>
        <v>47294</v>
      </c>
    </row>
    <row r="311" spans="1:12" s="30" customFormat="1" ht="90" thickBot="1">
      <c r="A311" s="8"/>
      <c r="B311" s="9" t="s">
        <v>192</v>
      </c>
      <c r="C311" s="9" t="s">
        <v>435</v>
      </c>
      <c r="D311" s="9" t="s">
        <v>607</v>
      </c>
      <c r="E311" s="9" t="s">
        <v>1130</v>
      </c>
      <c r="F311" s="9" t="s">
        <v>435</v>
      </c>
      <c r="G311" s="9" t="s">
        <v>1133</v>
      </c>
      <c r="H311" s="9" t="s">
        <v>47</v>
      </c>
      <c r="I311" s="9" t="s">
        <v>1122</v>
      </c>
      <c r="J311" s="170" t="s">
        <v>57</v>
      </c>
      <c r="K311" s="174">
        <f t="shared" si="9"/>
        <v>45469</v>
      </c>
      <c r="L311" s="175">
        <f t="shared" si="8"/>
        <v>54594</v>
      </c>
    </row>
    <row r="312" spans="1:12" s="30" customFormat="1" ht="39" thickBot="1">
      <c r="A312" s="8"/>
      <c r="B312" s="9" t="s">
        <v>192</v>
      </c>
      <c r="C312" s="9" t="s">
        <v>435</v>
      </c>
      <c r="D312" s="9" t="s">
        <v>607</v>
      </c>
      <c r="E312" s="9" t="s">
        <v>1130</v>
      </c>
      <c r="F312" s="9" t="s">
        <v>435</v>
      </c>
      <c r="G312" s="9" t="s">
        <v>1138</v>
      </c>
      <c r="H312" s="9" t="s">
        <v>47</v>
      </c>
      <c r="I312" s="9" t="s">
        <v>1412</v>
      </c>
      <c r="J312" s="170" t="s">
        <v>57</v>
      </c>
      <c r="K312" s="174">
        <f t="shared" si="9"/>
        <v>45469</v>
      </c>
      <c r="L312" s="175">
        <f t="shared" si="8"/>
        <v>54594</v>
      </c>
    </row>
    <row r="313" spans="1:12" s="30" customFormat="1" ht="39" thickBot="1">
      <c r="A313" s="8"/>
      <c r="B313" s="9" t="s">
        <v>192</v>
      </c>
      <c r="C313" s="9" t="s">
        <v>435</v>
      </c>
      <c r="D313" s="9" t="s">
        <v>607</v>
      </c>
      <c r="E313" s="9" t="s">
        <v>1130</v>
      </c>
      <c r="F313" s="9" t="s">
        <v>435</v>
      </c>
      <c r="G313" s="9" t="s">
        <v>1140</v>
      </c>
      <c r="H313" s="9" t="s">
        <v>439</v>
      </c>
      <c r="I313" s="9" t="s">
        <v>1401</v>
      </c>
      <c r="J313" s="170" t="s">
        <v>57</v>
      </c>
      <c r="K313" s="174">
        <f t="shared" si="9"/>
        <v>45469</v>
      </c>
      <c r="L313" s="175">
        <f t="shared" si="8"/>
        <v>54594</v>
      </c>
    </row>
    <row r="314" spans="1:12" s="30" customFormat="1" ht="39" thickBot="1">
      <c r="A314" s="8"/>
      <c r="B314" s="9" t="s">
        <v>192</v>
      </c>
      <c r="C314" s="9" t="s">
        <v>435</v>
      </c>
      <c r="D314" s="9" t="s">
        <v>607</v>
      </c>
      <c r="E314" s="9" t="s">
        <v>1130</v>
      </c>
      <c r="F314" s="9" t="s">
        <v>435</v>
      </c>
      <c r="G314" s="9" t="s">
        <v>1142</v>
      </c>
      <c r="H314" s="9" t="s">
        <v>439</v>
      </c>
      <c r="I314" s="9" t="s">
        <v>1401</v>
      </c>
      <c r="J314" s="170" t="s">
        <v>57</v>
      </c>
      <c r="K314" s="174">
        <f t="shared" si="9"/>
        <v>45469</v>
      </c>
      <c r="L314" s="175">
        <f t="shared" si="8"/>
        <v>54594</v>
      </c>
    </row>
    <row r="315" spans="1:12" s="30" customFormat="1" ht="39" thickBot="1">
      <c r="A315" s="8"/>
      <c r="B315" s="9" t="s">
        <v>192</v>
      </c>
      <c r="C315" s="9" t="s">
        <v>435</v>
      </c>
      <c r="D315" s="9" t="s">
        <v>607</v>
      </c>
      <c r="E315" s="9" t="s">
        <v>1130</v>
      </c>
      <c r="F315" s="9" t="s">
        <v>435</v>
      </c>
      <c r="G315" s="9" t="s">
        <v>1144</v>
      </c>
      <c r="H315" s="9" t="s">
        <v>47</v>
      </c>
      <c r="I315" s="9" t="s">
        <v>1401</v>
      </c>
      <c r="J315" s="170" t="s">
        <v>57</v>
      </c>
      <c r="K315" s="174">
        <f t="shared" si="9"/>
        <v>45469</v>
      </c>
      <c r="L315" s="175">
        <f t="shared" si="8"/>
        <v>54594</v>
      </c>
    </row>
    <row r="316" spans="1:12" s="30" customFormat="1" ht="39" thickBot="1">
      <c r="A316" s="8"/>
      <c r="B316" s="9" t="s">
        <v>462</v>
      </c>
      <c r="C316" s="9" t="s">
        <v>525</v>
      </c>
      <c r="D316" s="9" t="s">
        <v>527</v>
      </c>
      <c r="E316" s="9" t="s">
        <v>1413</v>
      </c>
      <c r="F316" s="9" t="s">
        <v>525</v>
      </c>
      <c r="G316" s="9" t="s">
        <v>1105</v>
      </c>
      <c r="H316" s="9" t="s">
        <v>47</v>
      </c>
      <c r="I316" s="9" t="s">
        <v>604</v>
      </c>
      <c r="J316" s="170" t="s">
        <v>69</v>
      </c>
      <c r="K316" s="174" t="str">
        <f t="shared" si="9"/>
        <v>Não Aplicável</v>
      </c>
      <c r="L316" s="175" t="str">
        <f t="shared" si="8"/>
        <v>Não Aplicável</v>
      </c>
    </row>
    <row r="317" spans="1:12" s="30" customFormat="1" ht="39" thickBot="1">
      <c r="A317" s="8"/>
      <c r="B317" s="9" t="s">
        <v>462</v>
      </c>
      <c r="C317" s="9" t="s">
        <v>525</v>
      </c>
      <c r="D317" s="9" t="s">
        <v>527</v>
      </c>
      <c r="E317" s="9" t="s">
        <v>1413</v>
      </c>
      <c r="F317" s="9" t="s">
        <v>525</v>
      </c>
      <c r="G317" s="9" t="s">
        <v>1109</v>
      </c>
      <c r="H317" s="9" t="s">
        <v>104</v>
      </c>
      <c r="I317" s="9" t="s">
        <v>1401</v>
      </c>
      <c r="J317" s="170" t="s">
        <v>605</v>
      </c>
      <c r="K317" s="174">
        <f t="shared" si="9"/>
        <v>45469</v>
      </c>
      <c r="L317" s="175">
        <f t="shared" si="8"/>
        <v>47294</v>
      </c>
    </row>
    <row r="318" spans="1:12" s="30" customFormat="1" ht="51.75" thickBot="1">
      <c r="A318" s="8"/>
      <c r="B318" s="9" t="s">
        <v>462</v>
      </c>
      <c r="C318" s="9" t="s">
        <v>525</v>
      </c>
      <c r="D318" s="9" t="s">
        <v>527</v>
      </c>
      <c r="E318" s="9" t="s">
        <v>1413</v>
      </c>
      <c r="F318" s="9" t="s">
        <v>525</v>
      </c>
      <c r="G318" s="9" t="s">
        <v>1112</v>
      </c>
      <c r="H318" s="9" t="s">
        <v>47</v>
      </c>
      <c r="I318" s="9" t="s">
        <v>1401</v>
      </c>
      <c r="J318" s="170" t="s">
        <v>605</v>
      </c>
      <c r="K318" s="174">
        <f t="shared" si="9"/>
        <v>45469</v>
      </c>
      <c r="L318" s="175">
        <f t="shared" si="8"/>
        <v>47294</v>
      </c>
    </row>
    <row r="319" spans="1:12" s="30" customFormat="1" ht="39" thickBot="1">
      <c r="A319" s="8"/>
      <c r="B319" s="9" t="s">
        <v>192</v>
      </c>
      <c r="C319" s="9" t="s">
        <v>435</v>
      </c>
      <c r="D319" s="9" t="s">
        <v>434</v>
      </c>
      <c r="E319" s="9" t="s">
        <v>1413</v>
      </c>
      <c r="F319" s="9" t="s">
        <v>435</v>
      </c>
      <c r="G319" s="9" t="s">
        <v>1146</v>
      </c>
      <c r="H319" s="9" t="s">
        <v>47</v>
      </c>
      <c r="I319" s="9" t="s">
        <v>1401</v>
      </c>
      <c r="J319" s="170" t="s">
        <v>57</v>
      </c>
      <c r="K319" s="174">
        <f t="shared" si="9"/>
        <v>45469</v>
      </c>
      <c r="L319" s="175">
        <f t="shared" si="8"/>
        <v>54594</v>
      </c>
    </row>
    <row r="320" spans="1:12" s="30" customFormat="1" ht="64.5" thickBot="1">
      <c r="A320" s="8"/>
      <c r="B320" s="9" t="s">
        <v>192</v>
      </c>
      <c r="C320" s="9" t="s">
        <v>191</v>
      </c>
      <c r="D320" s="9" t="s">
        <v>248</v>
      </c>
      <c r="E320" s="9" t="s">
        <v>1413</v>
      </c>
      <c r="F320" s="9" t="s">
        <v>191</v>
      </c>
      <c r="G320" s="9" t="s">
        <v>1183</v>
      </c>
      <c r="H320" s="9" t="s">
        <v>47</v>
      </c>
      <c r="I320" s="167" t="s">
        <v>1185</v>
      </c>
      <c r="J320" s="170" t="s">
        <v>605</v>
      </c>
      <c r="K320" s="174">
        <f t="shared" si="9"/>
        <v>45469</v>
      </c>
      <c r="L320" s="175">
        <f t="shared" si="8"/>
        <v>47294</v>
      </c>
    </row>
    <row r="321" spans="1:12" s="30" customFormat="1" ht="51.75" thickBot="1">
      <c r="A321" s="8"/>
      <c r="B321" s="9" t="s">
        <v>192</v>
      </c>
      <c r="C321" s="9" t="s">
        <v>191</v>
      </c>
      <c r="D321" s="9" t="s">
        <v>248</v>
      </c>
      <c r="E321" s="9" t="s">
        <v>1413</v>
      </c>
      <c r="F321" s="9" t="s">
        <v>191</v>
      </c>
      <c r="G321" s="9" t="s">
        <v>1187</v>
      </c>
      <c r="H321" s="9" t="s">
        <v>47</v>
      </c>
      <c r="I321" s="167" t="s">
        <v>1185</v>
      </c>
      <c r="J321" s="170" t="s">
        <v>605</v>
      </c>
      <c r="K321" s="174">
        <f t="shared" si="9"/>
        <v>45469</v>
      </c>
      <c r="L321" s="175">
        <f t="shared" si="8"/>
        <v>47294</v>
      </c>
    </row>
    <row r="322" spans="1:12" s="30" customFormat="1" ht="64.5" thickBot="1">
      <c r="A322" s="8"/>
      <c r="B322" s="9" t="s">
        <v>192</v>
      </c>
      <c r="C322" s="9" t="s">
        <v>191</v>
      </c>
      <c r="D322" s="9" t="s">
        <v>248</v>
      </c>
      <c r="E322" s="9" t="s">
        <v>1413</v>
      </c>
      <c r="F322" s="9" t="s">
        <v>191</v>
      </c>
      <c r="G322" s="9" t="s">
        <v>1190</v>
      </c>
      <c r="H322" s="9" t="s">
        <v>47</v>
      </c>
      <c r="I322" s="167" t="s">
        <v>1185</v>
      </c>
      <c r="J322" s="170" t="s">
        <v>69</v>
      </c>
      <c r="K322" s="174" t="str">
        <f t="shared" si="9"/>
        <v>Não Aplicável</v>
      </c>
      <c r="L322" s="175" t="str">
        <f t="shared" si="8"/>
        <v>Não Aplicável</v>
      </c>
    </row>
    <row r="323" spans="1:12" s="30" customFormat="1" ht="51.75" thickBot="1">
      <c r="A323" s="8"/>
      <c r="B323" s="9" t="s">
        <v>192</v>
      </c>
      <c r="C323" s="9" t="s">
        <v>191</v>
      </c>
      <c r="D323" s="9" t="s">
        <v>248</v>
      </c>
      <c r="E323" s="9" t="s">
        <v>1413</v>
      </c>
      <c r="F323" s="9" t="s">
        <v>351</v>
      </c>
      <c r="G323" s="9" t="s">
        <v>1204</v>
      </c>
      <c r="H323" s="9" t="s">
        <v>439</v>
      </c>
      <c r="I323" s="9" t="s">
        <v>1175</v>
      </c>
      <c r="J323" s="170" t="s">
        <v>69</v>
      </c>
      <c r="K323" s="174" t="str">
        <f t="shared" si="9"/>
        <v>Não Aplicável</v>
      </c>
      <c r="L323" s="175" t="str">
        <f t="shared" si="8"/>
        <v>Não Aplicável</v>
      </c>
    </row>
    <row r="324" spans="1:12" s="30" customFormat="1" ht="26.25" thickBot="1">
      <c r="A324" s="8"/>
      <c r="B324" s="9" t="s">
        <v>192</v>
      </c>
      <c r="C324" s="9" t="s">
        <v>191</v>
      </c>
      <c r="D324" s="9" t="s">
        <v>248</v>
      </c>
      <c r="E324" s="9" t="s">
        <v>1413</v>
      </c>
      <c r="F324" s="9" t="s">
        <v>185</v>
      </c>
      <c r="G324" s="9" t="s">
        <v>1208</v>
      </c>
      <c r="H324" s="9" t="s">
        <v>439</v>
      </c>
      <c r="I324" s="9" t="s">
        <v>1175</v>
      </c>
      <c r="J324" s="170" t="s">
        <v>605</v>
      </c>
      <c r="K324" s="174">
        <f t="shared" si="9"/>
        <v>45469</v>
      </c>
      <c r="L324" s="175">
        <f t="shared" si="8"/>
        <v>47294</v>
      </c>
    </row>
    <row r="325" spans="1:12" s="30" customFormat="1" ht="64.5" thickBot="1">
      <c r="A325" s="8"/>
      <c r="B325" s="9" t="s">
        <v>192</v>
      </c>
      <c r="C325" s="9" t="s">
        <v>191</v>
      </c>
      <c r="D325" s="9" t="s">
        <v>248</v>
      </c>
      <c r="E325" s="9" t="s">
        <v>1413</v>
      </c>
      <c r="F325" s="9" t="s">
        <v>185</v>
      </c>
      <c r="G325" s="9" t="s">
        <v>1211</v>
      </c>
      <c r="H325" s="9" t="s">
        <v>47</v>
      </c>
      <c r="I325" s="9" t="s">
        <v>154</v>
      </c>
      <c r="J325" s="170" t="s">
        <v>605</v>
      </c>
      <c r="K325" s="174">
        <f t="shared" si="9"/>
        <v>45469</v>
      </c>
      <c r="L325" s="175">
        <f t="shared" si="8"/>
        <v>47294</v>
      </c>
    </row>
    <row r="326" spans="1:12" s="30" customFormat="1" ht="39" thickBot="1">
      <c r="A326" s="8"/>
      <c r="B326" s="9" t="s">
        <v>192</v>
      </c>
      <c r="C326" s="9" t="s">
        <v>191</v>
      </c>
      <c r="D326" s="9" t="s">
        <v>248</v>
      </c>
      <c r="E326" s="9" t="s">
        <v>1413</v>
      </c>
      <c r="F326" s="9" t="s">
        <v>185</v>
      </c>
      <c r="G326" s="9" t="s">
        <v>1212</v>
      </c>
      <c r="H326" s="9" t="s">
        <v>47</v>
      </c>
      <c r="I326" s="9" t="s">
        <v>1401</v>
      </c>
      <c r="J326" s="170" t="s">
        <v>69</v>
      </c>
      <c r="K326" s="174" t="str">
        <f t="shared" si="9"/>
        <v>Não Aplicável</v>
      </c>
      <c r="L326" s="175" t="str">
        <f t="shared" si="8"/>
        <v>Não Aplicável</v>
      </c>
    </row>
    <row r="327" spans="1:12" s="30" customFormat="1" ht="26.25" thickBot="1">
      <c r="A327" s="8"/>
      <c r="B327" s="9" t="s">
        <v>192</v>
      </c>
      <c r="C327" s="9" t="s">
        <v>191</v>
      </c>
      <c r="D327" s="9" t="s">
        <v>355</v>
      </c>
      <c r="E327" s="9" t="s">
        <v>1413</v>
      </c>
      <c r="F327" s="9" t="s">
        <v>1251</v>
      </c>
      <c r="G327" s="9" t="s">
        <v>1254</v>
      </c>
      <c r="H327" s="9" t="s">
        <v>47</v>
      </c>
      <c r="I327" s="9" t="s">
        <v>1414</v>
      </c>
      <c r="J327" s="170" t="s">
        <v>69</v>
      </c>
      <c r="K327" s="174" t="str">
        <f t="shared" si="9"/>
        <v>Não Aplicável</v>
      </c>
      <c r="L327" s="175" t="str">
        <f t="shared" si="8"/>
        <v>Não Aplicável</v>
      </c>
    </row>
    <row r="328" spans="1:12" s="30" customFormat="1" ht="51.75" thickBot="1">
      <c r="A328" s="8"/>
      <c r="B328" s="9" t="s">
        <v>34</v>
      </c>
      <c r="C328" s="9" t="s">
        <v>33</v>
      </c>
      <c r="D328" s="9" t="s">
        <v>744</v>
      </c>
      <c r="E328" s="9" t="s">
        <v>1413</v>
      </c>
      <c r="F328" s="9" t="s">
        <v>33</v>
      </c>
      <c r="G328" s="9" t="s">
        <v>1264</v>
      </c>
      <c r="H328" s="9" t="s">
        <v>439</v>
      </c>
      <c r="I328" s="9" t="s">
        <v>1175</v>
      </c>
      <c r="J328" s="170" t="s">
        <v>605</v>
      </c>
      <c r="K328" s="174">
        <f t="shared" si="9"/>
        <v>45469</v>
      </c>
      <c r="L328" s="175">
        <f t="shared" si="8"/>
        <v>47294</v>
      </c>
    </row>
    <row r="329" spans="1:12" s="30" customFormat="1" ht="39" thickBot="1">
      <c r="A329" s="8"/>
      <c r="B329" s="9" t="s">
        <v>34</v>
      </c>
      <c r="C329" s="9" t="s">
        <v>33</v>
      </c>
      <c r="D329" s="9" t="s">
        <v>1415</v>
      </c>
      <c r="E329" s="9" t="s">
        <v>1413</v>
      </c>
      <c r="F329" s="9" t="s">
        <v>109</v>
      </c>
      <c r="G329" s="9" t="s">
        <v>1277</v>
      </c>
      <c r="H329" s="9" t="s">
        <v>439</v>
      </c>
      <c r="I329" s="9" t="s">
        <v>1175</v>
      </c>
      <c r="J329" s="170" t="s">
        <v>605</v>
      </c>
      <c r="K329" s="174">
        <f t="shared" si="9"/>
        <v>45469</v>
      </c>
      <c r="L329" s="175">
        <f t="shared" si="8"/>
        <v>47294</v>
      </c>
    </row>
    <row r="330" spans="1:12" s="30" customFormat="1" ht="39" thickBot="1">
      <c r="A330" s="8"/>
      <c r="B330" s="9" t="s">
        <v>34</v>
      </c>
      <c r="C330" s="9" t="s">
        <v>33</v>
      </c>
      <c r="D330" s="9" t="s">
        <v>1415</v>
      </c>
      <c r="E330" s="9" t="s">
        <v>1413</v>
      </c>
      <c r="F330" s="9" t="s">
        <v>109</v>
      </c>
      <c r="G330" s="9" t="s">
        <v>1281</v>
      </c>
      <c r="H330" s="9" t="s">
        <v>439</v>
      </c>
      <c r="I330" s="9" t="s">
        <v>1416</v>
      </c>
      <c r="J330" s="170" t="s">
        <v>605</v>
      </c>
      <c r="K330" s="174">
        <f t="shared" si="9"/>
        <v>45469</v>
      </c>
      <c r="L330" s="175">
        <f t="shared" si="8"/>
        <v>47294</v>
      </c>
    </row>
    <row r="331" spans="1:12" s="30" customFormat="1" ht="39" thickBot="1">
      <c r="A331" s="8"/>
      <c r="B331" s="9" t="s">
        <v>34</v>
      </c>
      <c r="C331" s="9" t="s">
        <v>33</v>
      </c>
      <c r="D331" s="9" t="s">
        <v>1415</v>
      </c>
      <c r="E331" s="9" t="s">
        <v>1413</v>
      </c>
      <c r="F331" s="9" t="s">
        <v>109</v>
      </c>
      <c r="G331" s="9" t="s">
        <v>1284</v>
      </c>
      <c r="H331" s="9" t="s">
        <v>47</v>
      </c>
      <c r="I331" s="9" t="s">
        <v>1417</v>
      </c>
      <c r="J331" s="170" t="s">
        <v>605</v>
      </c>
      <c r="K331" s="174">
        <f t="shared" si="9"/>
        <v>45469</v>
      </c>
      <c r="L331" s="175">
        <f t="shared" si="8"/>
        <v>47294</v>
      </c>
    </row>
    <row r="332" spans="1:12" s="30" customFormat="1" ht="39" thickBot="1">
      <c r="A332" s="8"/>
      <c r="B332" s="9" t="s">
        <v>34</v>
      </c>
      <c r="C332" s="9" t="s">
        <v>33</v>
      </c>
      <c r="D332" s="9" t="s">
        <v>1415</v>
      </c>
      <c r="E332" s="9" t="s">
        <v>1413</v>
      </c>
      <c r="F332" s="9" t="s">
        <v>109</v>
      </c>
      <c r="G332" s="9" t="s">
        <v>1287</v>
      </c>
      <c r="H332" s="9" t="s">
        <v>47</v>
      </c>
      <c r="I332" s="9" t="s">
        <v>154</v>
      </c>
      <c r="J332" s="170" t="s">
        <v>57</v>
      </c>
      <c r="K332" s="174">
        <f t="shared" si="9"/>
        <v>45469</v>
      </c>
      <c r="L332" s="175">
        <f t="shared" si="8"/>
        <v>54594</v>
      </c>
    </row>
    <row r="333" spans="1:12" s="30" customFormat="1" ht="64.5" thickBot="1">
      <c r="A333" s="8"/>
      <c r="B333" s="9" t="s">
        <v>34</v>
      </c>
      <c r="C333" s="9" t="s">
        <v>33</v>
      </c>
      <c r="D333" s="9" t="s">
        <v>714</v>
      </c>
      <c r="E333" s="9" t="s">
        <v>1413</v>
      </c>
      <c r="F333" s="9" t="s">
        <v>637</v>
      </c>
      <c r="G333" s="9" t="s">
        <v>1293</v>
      </c>
      <c r="H333" s="9" t="s">
        <v>47</v>
      </c>
      <c r="I333" s="9" t="s">
        <v>1418</v>
      </c>
      <c r="J333" s="170" t="s">
        <v>605</v>
      </c>
      <c r="K333" s="174">
        <f t="shared" si="9"/>
        <v>45469</v>
      </c>
      <c r="L333" s="175">
        <f t="shared" si="8"/>
        <v>47294</v>
      </c>
    </row>
    <row r="334" spans="1:12" s="30" customFormat="1" ht="51.75" thickBot="1">
      <c r="A334" s="8"/>
      <c r="B334" s="9" t="s">
        <v>34</v>
      </c>
      <c r="C334" s="9" t="s">
        <v>33</v>
      </c>
      <c r="D334" s="9" t="s">
        <v>1415</v>
      </c>
      <c r="E334" s="9" t="s">
        <v>1413</v>
      </c>
      <c r="F334" s="9" t="s">
        <v>112</v>
      </c>
      <c r="G334" s="9" t="s">
        <v>1299</v>
      </c>
      <c r="H334" s="9" t="s">
        <v>439</v>
      </c>
      <c r="I334" s="9" t="s">
        <v>154</v>
      </c>
      <c r="J334" s="170" t="s">
        <v>605</v>
      </c>
      <c r="K334" s="174">
        <f t="shared" si="9"/>
        <v>45469</v>
      </c>
      <c r="L334" s="175">
        <f t="shared" ref="L334:L397" si="10">VLOOKUP(J334,$AT$12:$AV$16,3,FALSE)</f>
        <v>47294</v>
      </c>
    </row>
    <row r="335" spans="1:12" s="30" customFormat="1" ht="51.75" thickBot="1">
      <c r="A335" s="8"/>
      <c r="B335" s="9" t="s">
        <v>34</v>
      </c>
      <c r="C335" s="9" t="s">
        <v>33</v>
      </c>
      <c r="D335" s="9" t="s">
        <v>182</v>
      </c>
      <c r="E335" s="9" t="s">
        <v>1413</v>
      </c>
      <c r="F335" s="9" t="s">
        <v>1310</v>
      </c>
      <c r="G335" s="9" t="s">
        <v>1309</v>
      </c>
      <c r="H335" s="9" t="s">
        <v>47</v>
      </c>
      <c r="I335" s="9" t="s">
        <v>1418</v>
      </c>
      <c r="J335" s="170" t="s">
        <v>605</v>
      </c>
      <c r="K335" s="174">
        <f t="shared" si="9"/>
        <v>45469</v>
      </c>
      <c r="L335" s="175">
        <f t="shared" si="10"/>
        <v>47294</v>
      </c>
    </row>
    <row r="336" spans="1:12" s="30" customFormat="1" ht="39" thickBot="1">
      <c r="A336" s="8"/>
      <c r="B336" s="9" t="s">
        <v>462</v>
      </c>
      <c r="C336" s="9" t="s">
        <v>33</v>
      </c>
      <c r="D336" s="9" t="s">
        <v>531</v>
      </c>
      <c r="E336" s="9" t="s">
        <v>1413</v>
      </c>
      <c r="F336" s="9" t="s">
        <v>105</v>
      </c>
      <c r="G336" s="9" t="s">
        <v>1316</v>
      </c>
      <c r="H336" s="9" t="s">
        <v>47</v>
      </c>
      <c r="I336" s="9" t="s">
        <v>1391</v>
      </c>
      <c r="J336" s="170" t="s">
        <v>605</v>
      </c>
      <c r="K336" s="174">
        <f t="shared" ref="K336:K399" si="11">VLOOKUP(J336,$AT$12:$AU$16,2,FALSE)</f>
        <v>45469</v>
      </c>
      <c r="L336" s="175">
        <f t="shared" si="10"/>
        <v>47294</v>
      </c>
    </row>
    <row r="337" spans="1:12" s="30" customFormat="1" ht="39" thickBot="1">
      <c r="A337" s="8"/>
      <c r="B337" s="9" t="s">
        <v>462</v>
      </c>
      <c r="C337" s="9" t="s">
        <v>33</v>
      </c>
      <c r="D337" s="9" t="s">
        <v>531</v>
      </c>
      <c r="E337" s="9" t="s">
        <v>1413</v>
      </c>
      <c r="F337" s="9" t="s">
        <v>105</v>
      </c>
      <c r="G337" s="9" t="s">
        <v>1318</v>
      </c>
      <c r="H337" s="9" t="s">
        <v>439</v>
      </c>
      <c r="I337" s="9" t="s">
        <v>1401</v>
      </c>
      <c r="J337" s="170" t="s">
        <v>57</v>
      </c>
      <c r="K337" s="174">
        <f t="shared" si="11"/>
        <v>45469</v>
      </c>
      <c r="L337" s="175">
        <f t="shared" si="10"/>
        <v>54594</v>
      </c>
    </row>
    <row r="338" spans="1:12" s="30" customFormat="1" ht="64.5" thickBot="1">
      <c r="A338" s="8"/>
      <c r="B338" s="9" t="s">
        <v>462</v>
      </c>
      <c r="C338" s="9" t="s">
        <v>33</v>
      </c>
      <c r="D338" s="9" t="s">
        <v>531</v>
      </c>
      <c r="E338" s="9" t="s">
        <v>1413</v>
      </c>
      <c r="F338" s="9" t="s">
        <v>105</v>
      </c>
      <c r="G338" s="9" t="s">
        <v>1327</v>
      </c>
      <c r="H338" s="9" t="s">
        <v>439</v>
      </c>
      <c r="I338" s="9" t="s">
        <v>118</v>
      </c>
      <c r="J338" s="170" t="s">
        <v>57</v>
      </c>
      <c r="K338" s="174">
        <f t="shared" si="11"/>
        <v>45469</v>
      </c>
      <c r="L338" s="175">
        <f t="shared" si="10"/>
        <v>54594</v>
      </c>
    </row>
    <row r="339" spans="1:12" s="30" customFormat="1" ht="51.75" thickBot="1">
      <c r="A339" s="8"/>
      <c r="B339" s="9" t="s">
        <v>462</v>
      </c>
      <c r="C339" s="9" t="s">
        <v>166</v>
      </c>
      <c r="D339" s="9" t="s">
        <v>1419</v>
      </c>
      <c r="E339" s="9" t="s">
        <v>1413</v>
      </c>
      <c r="F339" s="9" t="s">
        <v>1333</v>
      </c>
      <c r="G339" s="9" t="s">
        <v>1334</v>
      </c>
      <c r="H339" s="9" t="s">
        <v>47</v>
      </c>
      <c r="I339" s="9" t="s">
        <v>1418</v>
      </c>
      <c r="J339" s="170" t="s">
        <v>57</v>
      </c>
      <c r="K339" s="174">
        <f t="shared" si="11"/>
        <v>45469</v>
      </c>
      <c r="L339" s="175">
        <f t="shared" si="10"/>
        <v>54594</v>
      </c>
    </row>
    <row r="340" spans="1:12" s="30" customFormat="1" ht="51.75" thickBot="1">
      <c r="A340" s="8"/>
      <c r="B340" s="9" t="s">
        <v>462</v>
      </c>
      <c r="C340" s="9" t="s">
        <v>166</v>
      </c>
      <c r="D340" s="9" t="s">
        <v>1419</v>
      </c>
      <c r="E340" s="9" t="s">
        <v>1413</v>
      </c>
      <c r="F340" s="9" t="s">
        <v>1356</v>
      </c>
      <c r="G340" s="9" t="s">
        <v>1334</v>
      </c>
      <c r="H340" s="9" t="s">
        <v>47</v>
      </c>
      <c r="I340" s="9" t="s">
        <v>1418</v>
      </c>
      <c r="J340" s="170" t="s">
        <v>57</v>
      </c>
      <c r="K340" s="174">
        <f t="shared" si="11"/>
        <v>45469</v>
      </c>
      <c r="L340" s="175">
        <f t="shared" si="10"/>
        <v>54594</v>
      </c>
    </row>
    <row r="341" spans="1:12" s="30" customFormat="1" ht="26.25" thickBot="1">
      <c r="A341" s="8"/>
      <c r="B341" s="9" t="s">
        <v>462</v>
      </c>
      <c r="C341" s="9" t="s">
        <v>166</v>
      </c>
      <c r="D341" s="9" t="s">
        <v>1419</v>
      </c>
      <c r="E341" s="9" t="s">
        <v>1413</v>
      </c>
      <c r="F341" s="9" t="s">
        <v>1356</v>
      </c>
      <c r="G341" s="9" t="s">
        <v>1359</v>
      </c>
      <c r="H341" s="9" t="s">
        <v>47</v>
      </c>
      <c r="I341" s="9" t="s">
        <v>1420</v>
      </c>
      <c r="J341" s="170" t="s">
        <v>605</v>
      </c>
      <c r="K341" s="174">
        <f t="shared" si="11"/>
        <v>45469</v>
      </c>
      <c r="L341" s="175">
        <f t="shared" si="10"/>
        <v>47294</v>
      </c>
    </row>
    <row r="342" spans="1:12" s="30" customFormat="1" ht="51.75" thickBot="1">
      <c r="A342" s="8"/>
      <c r="B342" s="9" t="s">
        <v>192</v>
      </c>
      <c r="C342" s="9" t="s">
        <v>191</v>
      </c>
      <c r="D342" s="9" t="s">
        <v>355</v>
      </c>
      <c r="E342" s="9" t="s">
        <v>354</v>
      </c>
      <c r="F342" s="9" t="s">
        <v>353</v>
      </c>
      <c r="G342" s="9" t="s">
        <v>67</v>
      </c>
      <c r="H342" s="9" t="s">
        <v>47</v>
      </c>
      <c r="I342" s="9" t="s">
        <v>244</v>
      </c>
      <c r="J342" s="170" t="s">
        <v>69</v>
      </c>
      <c r="K342" s="174" t="str">
        <f t="shared" si="11"/>
        <v>Não Aplicável</v>
      </c>
      <c r="L342" s="175" t="str">
        <f t="shared" si="10"/>
        <v>Não Aplicável</v>
      </c>
    </row>
    <row r="343" spans="1:12" s="30" customFormat="1" ht="51.75" thickBot="1">
      <c r="A343" s="8"/>
      <c r="B343" s="9" t="s">
        <v>192</v>
      </c>
      <c r="C343" s="9" t="s">
        <v>191</v>
      </c>
      <c r="D343" s="9" t="s">
        <v>355</v>
      </c>
      <c r="E343" s="9" t="s">
        <v>354</v>
      </c>
      <c r="F343" s="9" t="s">
        <v>353</v>
      </c>
      <c r="G343" s="9" t="s">
        <v>356</v>
      </c>
      <c r="H343" s="9" t="s">
        <v>47</v>
      </c>
      <c r="I343" s="9" t="s">
        <v>244</v>
      </c>
      <c r="J343" s="170" t="s">
        <v>605</v>
      </c>
      <c r="K343" s="174">
        <f t="shared" si="11"/>
        <v>45469</v>
      </c>
      <c r="L343" s="175">
        <f t="shared" si="10"/>
        <v>47294</v>
      </c>
    </row>
    <row r="344" spans="1:12" s="30" customFormat="1" ht="51.75" thickBot="1">
      <c r="A344" s="8"/>
      <c r="B344" s="9" t="s">
        <v>192</v>
      </c>
      <c r="C344" s="9" t="s">
        <v>191</v>
      </c>
      <c r="D344" s="9" t="s">
        <v>355</v>
      </c>
      <c r="E344" s="9" t="s">
        <v>354</v>
      </c>
      <c r="F344" s="9" t="s">
        <v>353</v>
      </c>
      <c r="G344" s="9" t="s">
        <v>357</v>
      </c>
      <c r="H344" s="9" t="s">
        <v>47</v>
      </c>
      <c r="I344" s="9" t="s">
        <v>244</v>
      </c>
      <c r="J344" s="170" t="s">
        <v>69</v>
      </c>
      <c r="K344" s="174" t="str">
        <f t="shared" si="11"/>
        <v>Não Aplicável</v>
      </c>
      <c r="L344" s="175" t="str">
        <f t="shared" si="10"/>
        <v>Não Aplicável</v>
      </c>
    </row>
    <row r="345" spans="1:12" s="30" customFormat="1" ht="51.75" thickBot="1">
      <c r="A345" s="8"/>
      <c r="B345" s="9" t="s">
        <v>192</v>
      </c>
      <c r="C345" s="9" t="s">
        <v>191</v>
      </c>
      <c r="D345" s="9" t="s">
        <v>355</v>
      </c>
      <c r="E345" s="9" t="s">
        <v>354</v>
      </c>
      <c r="F345" s="9" t="s">
        <v>353</v>
      </c>
      <c r="G345" s="9" t="s">
        <v>358</v>
      </c>
      <c r="H345" s="9" t="s">
        <v>47</v>
      </c>
      <c r="I345" s="9" t="s">
        <v>244</v>
      </c>
      <c r="J345" s="170" t="s">
        <v>69</v>
      </c>
      <c r="K345" s="174" t="str">
        <f t="shared" si="11"/>
        <v>Não Aplicável</v>
      </c>
      <c r="L345" s="175" t="str">
        <f t="shared" si="10"/>
        <v>Não Aplicável</v>
      </c>
    </row>
    <row r="346" spans="1:12" s="30" customFormat="1" ht="51.75" thickBot="1">
      <c r="A346" s="8"/>
      <c r="B346" s="9" t="s">
        <v>192</v>
      </c>
      <c r="C346" s="9" t="s">
        <v>191</v>
      </c>
      <c r="D346" s="9" t="s">
        <v>355</v>
      </c>
      <c r="E346" s="9" t="s">
        <v>354</v>
      </c>
      <c r="F346" s="9" t="s">
        <v>353</v>
      </c>
      <c r="G346" s="9" t="s">
        <v>359</v>
      </c>
      <c r="H346" s="9" t="s">
        <v>47</v>
      </c>
      <c r="I346" s="9" t="s">
        <v>244</v>
      </c>
      <c r="J346" s="170" t="s">
        <v>69</v>
      </c>
      <c r="K346" s="174" t="str">
        <f t="shared" si="11"/>
        <v>Não Aplicável</v>
      </c>
      <c r="L346" s="175" t="str">
        <f t="shared" si="10"/>
        <v>Não Aplicável</v>
      </c>
    </row>
    <row r="347" spans="1:12" s="30" customFormat="1" ht="39" thickBot="1">
      <c r="A347" s="8"/>
      <c r="B347" s="9" t="s">
        <v>192</v>
      </c>
      <c r="C347" s="9" t="s">
        <v>206</v>
      </c>
      <c r="D347" s="9" t="s">
        <v>209</v>
      </c>
      <c r="E347" s="9" t="s">
        <v>1421</v>
      </c>
      <c r="F347" s="9" t="s">
        <v>206</v>
      </c>
      <c r="G347" s="9" t="s">
        <v>225</v>
      </c>
      <c r="H347" s="9" t="s">
        <v>47</v>
      </c>
      <c r="I347" s="9" t="s">
        <v>226</v>
      </c>
      <c r="J347" s="170" t="s">
        <v>187</v>
      </c>
      <c r="K347" s="174">
        <f t="shared" si="11"/>
        <v>45469</v>
      </c>
      <c r="L347" s="175">
        <f t="shared" si="10"/>
        <v>81969</v>
      </c>
    </row>
    <row r="348" spans="1:12" s="30" customFormat="1" ht="77.25" thickBot="1">
      <c r="A348" s="8"/>
      <c r="B348" s="9" t="s">
        <v>34</v>
      </c>
      <c r="C348" s="9" t="s">
        <v>749</v>
      </c>
      <c r="D348" s="9" t="s">
        <v>1124</v>
      </c>
      <c r="E348" s="9" t="s">
        <v>1123</v>
      </c>
      <c r="F348" s="9" t="s">
        <v>749</v>
      </c>
      <c r="G348" s="9" t="s">
        <v>1127</v>
      </c>
      <c r="H348" s="9" t="s">
        <v>47</v>
      </c>
      <c r="I348" s="9" t="s">
        <v>154</v>
      </c>
      <c r="J348" s="170" t="s">
        <v>605</v>
      </c>
      <c r="K348" s="174">
        <f t="shared" si="11"/>
        <v>45469</v>
      </c>
      <c r="L348" s="175">
        <f t="shared" si="10"/>
        <v>47294</v>
      </c>
    </row>
    <row r="349" spans="1:12" s="30" customFormat="1" ht="90" customHeight="1" thickBot="1">
      <c r="A349" s="8"/>
      <c r="B349" s="9" t="s">
        <v>462</v>
      </c>
      <c r="C349" s="9" t="s">
        <v>33</v>
      </c>
      <c r="D349" s="9" t="s">
        <v>531</v>
      </c>
      <c r="E349" s="9" t="s">
        <v>530</v>
      </c>
      <c r="F349" s="9" t="s">
        <v>105</v>
      </c>
      <c r="G349" s="9" t="s">
        <v>528</v>
      </c>
      <c r="H349" s="9" t="s">
        <v>47</v>
      </c>
      <c r="I349" s="9" t="s">
        <v>529</v>
      </c>
      <c r="J349" s="170" t="s">
        <v>57</v>
      </c>
      <c r="K349" s="174">
        <f t="shared" si="11"/>
        <v>45469</v>
      </c>
      <c r="L349" s="175">
        <f t="shared" si="10"/>
        <v>54594</v>
      </c>
    </row>
    <row r="350" spans="1:12" s="30" customFormat="1" ht="39" thickBot="1">
      <c r="A350" s="8"/>
      <c r="B350" s="9" t="s">
        <v>462</v>
      </c>
      <c r="C350" s="9" t="s">
        <v>33</v>
      </c>
      <c r="D350" s="9" t="s">
        <v>531</v>
      </c>
      <c r="E350" s="9" t="s">
        <v>530</v>
      </c>
      <c r="F350" s="9" t="s">
        <v>105</v>
      </c>
      <c r="G350" s="9" t="s">
        <v>534</v>
      </c>
      <c r="H350" s="9" t="s">
        <v>439</v>
      </c>
      <c r="I350" s="9" t="s">
        <v>535</v>
      </c>
      <c r="J350" s="170" t="s">
        <v>57</v>
      </c>
      <c r="K350" s="174">
        <f t="shared" si="11"/>
        <v>45469</v>
      </c>
      <c r="L350" s="175">
        <f t="shared" si="10"/>
        <v>54594</v>
      </c>
    </row>
    <row r="351" spans="1:12" s="30" customFormat="1" ht="39" thickBot="1">
      <c r="A351" s="8"/>
      <c r="B351" s="9" t="s">
        <v>462</v>
      </c>
      <c r="C351" s="9" t="s">
        <v>525</v>
      </c>
      <c r="D351" s="9" t="s">
        <v>527</v>
      </c>
      <c r="E351" s="9" t="s">
        <v>1042</v>
      </c>
      <c r="F351" s="9" t="s">
        <v>525</v>
      </c>
      <c r="G351" s="9" t="s">
        <v>524</v>
      </c>
      <c r="H351" s="9" t="s">
        <v>439</v>
      </c>
      <c r="I351" s="9" t="s">
        <v>526</v>
      </c>
      <c r="J351" s="170" t="s">
        <v>187</v>
      </c>
      <c r="K351" s="174">
        <f t="shared" si="11"/>
        <v>45469</v>
      </c>
      <c r="L351" s="175">
        <f t="shared" si="10"/>
        <v>81969</v>
      </c>
    </row>
    <row r="352" spans="1:12" s="30" customFormat="1" ht="39" thickBot="1">
      <c r="A352" s="8"/>
      <c r="B352" s="9" t="s">
        <v>462</v>
      </c>
      <c r="C352" s="9" t="s">
        <v>33</v>
      </c>
      <c r="D352" s="9" t="s">
        <v>531</v>
      </c>
      <c r="E352" s="9" t="s">
        <v>537</v>
      </c>
      <c r="F352" s="9" t="s">
        <v>105</v>
      </c>
      <c r="G352" s="9" t="s">
        <v>536</v>
      </c>
      <c r="H352" s="9" t="s">
        <v>439</v>
      </c>
      <c r="I352" s="9" t="s">
        <v>535</v>
      </c>
      <c r="J352" s="170" t="s">
        <v>57</v>
      </c>
      <c r="K352" s="174">
        <f t="shared" si="11"/>
        <v>45469</v>
      </c>
      <c r="L352" s="175">
        <f t="shared" si="10"/>
        <v>54594</v>
      </c>
    </row>
    <row r="353" spans="1:12" s="30" customFormat="1" ht="39" thickBot="1">
      <c r="A353" s="8"/>
      <c r="B353" s="9" t="s">
        <v>462</v>
      </c>
      <c r="C353" s="9" t="s">
        <v>33</v>
      </c>
      <c r="D353" s="9" t="s">
        <v>531</v>
      </c>
      <c r="E353" s="9" t="s">
        <v>537</v>
      </c>
      <c r="F353" s="9" t="s">
        <v>105</v>
      </c>
      <c r="G353" s="9" t="s">
        <v>539</v>
      </c>
      <c r="H353" s="9" t="s">
        <v>47</v>
      </c>
      <c r="I353" s="9" t="s">
        <v>535</v>
      </c>
      <c r="J353" s="170" t="s">
        <v>57</v>
      </c>
      <c r="K353" s="174">
        <f t="shared" si="11"/>
        <v>45469</v>
      </c>
      <c r="L353" s="175">
        <f t="shared" si="10"/>
        <v>54594</v>
      </c>
    </row>
    <row r="354" spans="1:12" s="30" customFormat="1" ht="51.75" thickBot="1">
      <c r="A354" s="8"/>
      <c r="B354" s="9" t="s">
        <v>462</v>
      </c>
      <c r="C354" s="9" t="s">
        <v>33</v>
      </c>
      <c r="D354" s="9" t="s">
        <v>531</v>
      </c>
      <c r="E354" s="9" t="s">
        <v>537</v>
      </c>
      <c r="F354" s="9" t="s">
        <v>112</v>
      </c>
      <c r="G354" s="9" t="s">
        <v>540</v>
      </c>
      <c r="H354" s="9" t="s">
        <v>47</v>
      </c>
      <c r="I354" s="9" t="s">
        <v>113</v>
      </c>
      <c r="J354" s="170" t="s">
        <v>605</v>
      </c>
      <c r="K354" s="174">
        <f t="shared" si="11"/>
        <v>45469</v>
      </c>
      <c r="L354" s="175">
        <f t="shared" si="10"/>
        <v>47294</v>
      </c>
    </row>
    <row r="355" spans="1:12" s="30" customFormat="1" ht="64.5" thickBot="1">
      <c r="A355" s="8"/>
      <c r="B355" s="9" t="s">
        <v>462</v>
      </c>
      <c r="C355" s="9" t="s">
        <v>33</v>
      </c>
      <c r="D355" s="9" t="s">
        <v>531</v>
      </c>
      <c r="E355" s="9" t="s">
        <v>537</v>
      </c>
      <c r="F355" s="9" t="s">
        <v>105</v>
      </c>
      <c r="G355" s="9" t="s">
        <v>541</v>
      </c>
      <c r="H355" s="9" t="s">
        <v>47</v>
      </c>
      <c r="I355" s="9" t="s">
        <v>542</v>
      </c>
      <c r="J355" s="170" t="s">
        <v>57</v>
      </c>
      <c r="K355" s="174">
        <f t="shared" si="11"/>
        <v>45469</v>
      </c>
      <c r="L355" s="175">
        <f t="shared" si="10"/>
        <v>54594</v>
      </c>
    </row>
    <row r="356" spans="1:12" s="30" customFormat="1" ht="39" thickBot="1">
      <c r="A356" s="8"/>
      <c r="B356" s="9" t="s">
        <v>462</v>
      </c>
      <c r="C356" s="9" t="s">
        <v>33</v>
      </c>
      <c r="D356" s="9" t="s">
        <v>531</v>
      </c>
      <c r="E356" s="9" t="s">
        <v>537</v>
      </c>
      <c r="F356" s="9" t="s">
        <v>105</v>
      </c>
      <c r="G356" s="9" t="s">
        <v>543</v>
      </c>
      <c r="H356" s="9" t="s">
        <v>47</v>
      </c>
      <c r="I356" s="9" t="s">
        <v>544</v>
      </c>
      <c r="J356" s="170" t="s">
        <v>57</v>
      </c>
      <c r="K356" s="174">
        <f t="shared" si="11"/>
        <v>45469</v>
      </c>
      <c r="L356" s="175">
        <f t="shared" si="10"/>
        <v>54594</v>
      </c>
    </row>
    <row r="357" spans="1:12" s="30" customFormat="1" ht="39" thickBot="1">
      <c r="A357" s="8"/>
      <c r="B357" s="9" t="s">
        <v>462</v>
      </c>
      <c r="C357" s="9" t="s">
        <v>33</v>
      </c>
      <c r="D357" s="9" t="s">
        <v>531</v>
      </c>
      <c r="E357" s="9" t="s">
        <v>537</v>
      </c>
      <c r="F357" s="9" t="s">
        <v>105</v>
      </c>
      <c r="G357" s="9" t="s">
        <v>545</v>
      </c>
      <c r="H357" s="9" t="s">
        <v>47</v>
      </c>
      <c r="I357" s="9" t="s">
        <v>535</v>
      </c>
      <c r="J357" s="170" t="s">
        <v>57</v>
      </c>
      <c r="K357" s="174">
        <f t="shared" si="11"/>
        <v>45469</v>
      </c>
      <c r="L357" s="175">
        <f t="shared" si="10"/>
        <v>54594</v>
      </c>
    </row>
    <row r="358" spans="1:12" s="30" customFormat="1" ht="39" thickBot="1">
      <c r="A358" s="8"/>
      <c r="B358" s="9" t="s">
        <v>462</v>
      </c>
      <c r="C358" s="9" t="s">
        <v>33</v>
      </c>
      <c r="D358" s="9" t="s">
        <v>531</v>
      </c>
      <c r="E358" s="9" t="s">
        <v>537</v>
      </c>
      <c r="F358" s="9" t="s">
        <v>105</v>
      </c>
      <c r="G358" s="9" t="s">
        <v>546</v>
      </c>
      <c r="H358" s="9" t="s">
        <v>369</v>
      </c>
      <c r="I358" s="9" t="s">
        <v>535</v>
      </c>
      <c r="J358" s="170" t="s">
        <v>57</v>
      </c>
      <c r="K358" s="174">
        <f t="shared" si="11"/>
        <v>45469</v>
      </c>
      <c r="L358" s="175">
        <f t="shared" si="10"/>
        <v>54594</v>
      </c>
    </row>
    <row r="359" spans="1:12" s="30" customFormat="1" ht="39" thickBot="1">
      <c r="A359" s="8"/>
      <c r="B359" s="9" t="s">
        <v>462</v>
      </c>
      <c r="C359" s="9" t="s">
        <v>33</v>
      </c>
      <c r="D359" s="9" t="s">
        <v>531</v>
      </c>
      <c r="E359" s="9" t="s">
        <v>537</v>
      </c>
      <c r="F359" s="9" t="s">
        <v>105</v>
      </c>
      <c r="G359" s="9" t="s">
        <v>547</v>
      </c>
      <c r="H359" s="9" t="s">
        <v>47</v>
      </c>
      <c r="I359" s="9" t="s">
        <v>535</v>
      </c>
      <c r="J359" s="170" t="s">
        <v>57</v>
      </c>
      <c r="K359" s="174">
        <f t="shared" si="11"/>
        <v>45469</v>
      </c>
      <c r="L359" s="175">
        <f t="shared" si="10"/>
        <v>54594</v>
      </c>
    </row>
    <row r="360" spans="1:12" ht="39" thickBot="1">
      <c r="A360" s="8"/>
      <c r="B360" s="9" t="s">
        <v>462</v>
      </c>
      <c r="C360" s="9" t="s">
        <v>33</v>
      </c>
      <c r="D360" s="9" t="s">
        <v>531</v>
      </c>
      <c r="E360" s="9" t="s">
        <v>537</v>
      </c>
      <c r="F360" s="9" t="s">
        <v>105</v>
      </c>
      <c r="G360" s="9" t="s">
        <v>548</v>
      </c>
      <c r="H360" s="9" t="s">
        <v>47</v>
      </c>
      <c r="I360" s="9" t="s">
        <v>535</v>
      </c>
      <c r="J360" s="170" t="s">
        <v>57</v>
      </c>
      <c r="K360" s="174">
        <f t="shared" si="11"/>
        <v>45469</v>
      </c>
      <c r="L360" s="175">
        <f t="shared" si="10"/>
        <v>54594</v>
      </c>
    </row>
    <row r="361" spans="1:12" ht="64.5" thickBot="1">
      <c r="A361" s="8"/>
      <c r="B361" s="9" t="s">
        <v>34</v>
      </c>
      <c r="C361" s="9" t="s">
        <v>33</v>
      </c>
      <c r="D361" s="9" t="s">
        <v>32</v>
      </c>
      <c r="E361" s="9" t="s">
        <v>31</v>
      </c>
      <c r="F361" s="9" t="s">
        <v>28</v>
      </c>
      <c r="G361" s="9" t="s">
        <v>26</v>
      </c>
      <c r="H361" s="9" t="s">
        <v>27</v>
      </c>
      <c r="I361" s="9" t="s">
        <v>29</v>
      </c>
      <c r="J361" s="170" t="s">
        <v>605</v>
      </c>
      <c r="K361" s="174">
        <f t="shared" si="11"/>
        <v>45469</v>
      </c>
      <c r="L361" s="175">
        <f t="shared" si="10"/>
        <v>47294</v>
      </c>
    </row>
    <row r="362" spans="1:12" ht="64.5" thickBot="1">
      <c r="A362" s="8"/>
      <c r="B362" s="9" t="s">
        <v>34</v>
      </c>
      <c r="C362" s="9" t="s">
        <v>33</v>
      </c>
      <c r="D362" s="9" t="s">
        <v>32</v>
      </c>
      <c r="E362" s="9" t="s">
        <v>31</v>
      </c>
      <c r="F362" s="9" t="s">
        <v>28</v>
      </c>
      <c r="G362" s="9" t="s">
        <v>46</v>
      </c>
      <c r="H362" s="9" t="s">
        <v>47</v>
      </c>
      <c r="I362" s="9" t="s">
        <v>48</v>
      </c>
      <c r="J362" s="170" t="s">
        <v>605</v>
      </c>
      <c r="K362" s="174">
        <f t="shared" si="11"/>
        <v>45469</v>
      </c>
      <c r="L362" s="175">
        <f t="shared" si="10"/>
        <v>47294</v>
      </c>
    </row>
    <row r="363" spans="1:12" ht="64.5" thickBot="1">
      <c r="A363" s="8"/>
      <c r="B363" s="9" t="s">
        <v>34</v>
      </c>
      <c r="C363" s="9" t="s">
        <v>33</v>
      </c>
      <c r="D363" s="9" t="s">
        <v>90</v>
      </c>
      <c r="E363" s="9" t="s">
        <v>89</v>
      </c>
      <c r="F363" s="9" t="s">
        <v>88</v>
      </c>
      <c r="G363" s="9" t="s">
        <v>87</v>
      </c>
      <c r="H363" s="9" t="s">
        <v>27</v>
      </c>
      <c r="I363" s="9" t="s">
        <v>29</v>
      </c>
      <c r="J363" s="170" t="s">
        <v>605</v>
      </c>
      <c r="K363" s="174">
        <f t="shared" si="11"/>
        <v>45469</v>
      </c>
      <c r="L363" s="175">
        <f t="shared" si="10"/>
        <v>47294</v>
      </c>
    </row>
    <row r="364" spans="1:12" ht="64.5" thickBot="1">
      <c r="A364" s="8"/>
      <c r="B364" s="9" t="s">
        <v>34</v>
      </c>
      <c r="C364" s="9" t="s">
        <v>33</v>
      </c>
      <c r="D364" s="9" t="s">
        <v>90</v>
      </c>
      <c r="E364" s="9" t="s">
        <v>89</v>
      </c>
      <c r="F364" s="9" t="s">
        <v>88</v>
      </c>
      <c r="G364" s="9" t="s">
        <v>96</v>
      </c>
      <c r="H364" s="9" t="s">
        <v>47</v>
      </c>
      <c r="I364" s="9" t="s">
        <v>97</v>
      </c>
      <c r="J364" s="170" t="s">
        <v>605</v>
      </c>
      <c r="K364" s="174">
        <f t="shared" si="11"/>
        <v>45469</v>
      </c>
      <c r="L364" s="175">
        <f t="shared" si="10"/>
        <v>47294</v>
      </c>
    </row>
    <row r="365" spans="1:12" ht="64.5" thickBot="1">
      <c r="A365" s="8"/>
      <c r="B365" s="9" t="s">
        <v>34</v>
      </c>
      <c r="C365" s="9" t="s">
        <v>33</v>
      </c>
      <c r="D365" s="9" t="s">
        <v>90</v>
      </c>
      <c r="E365" s="9" t="s">
        <v>89</v>
      </c>
      <c r="F365" s="9" t="s">
        <v>88</v>
      </c>
      <c r="G365" s="9" t="s">
        <v>98</v>
      </c>
      <c r="H365" s="9" t="s">
        <v>47</v>
      </c>
      <c r="I365" s="9" t="s">
        <v>48</v>
      </c>
      <c r="J365" s="170" t="s">
        <v>605</v>
      </c>
      <c r="K365" s="174">
        <f t="shared" si="11"/>
        <v>45469</v>
      </c>
      <c r="L365" s="175">
        <f t="shared" si="10"/>
        <v>47294</v>
      </c>
    </row>
    <row r="366" spans="1:12" ht="39" thickBot="1">
      <c r="A366" s="8"/>
      <c r="B366" s="9" t="s">
        <v>34</v>
      </c>
      <c r="C366" s="9" t="s">
        <v>33</v>
      </c>
      <c r="D366" s="9" t="s">
        <v>182</v>
      </c>
      <c r="E366" s="9" t="s">
        <v>181</v>
      </c>
      <c r="F366" s="9" t="s">
        <v>1022</v>
      </c>
      <c r="G366" s="9" t="s">
        <v>179</v>
      </c>
      <c r="H366" s="9" t="s">
        <v>27</v>
      </c>
      <c r="I366" s="9" t="s">
        <v>29</v>
      </c>
      <c r="J366" s="170" t="s">
        <v>605</v>
      </c>
      <c r="K366" s="174">
        <f t="shared" si="11"/>
        <v>45469</v>
      </c>
      <c r="L366" s="175">
        <f t="shared" si="10"/>
        <v>47294</v>
      </c>
    </row>
    <row r="367" spans="1:12" ht="39" thickBot="1">
      <c r="A367" s="8"/>
      <c r="B367" s="9" t="s">
        <v>34</v>
      </c>
      <c r="C367" s="9" t="s">
        <v>33</v>
      </c>
      <c r="D367" s="9" t="s">
        <v>182</v>
      </c>
      <c r="E367" s="9" t="s">
        <v>181</v>
      </c>
      <c r="F367" s="9" t="s">
        <v>1022</v>
      </c>
      <c r="G367" s="9" t="s">
        <v>96</v>
      </c>
      <c r="H367" s="9" t="s">
        <v>47</v>
      </c>
      <c r="I367" s="9" t="s">
        <v>97</v>
      </c>
      <c r="J367" s="170" t="s">
        <v>605</v>
      </c>
      <c r="K367" s="174">
        <f t="shared" si="11"/>
        <v>45469</v>
      </c>
      <c r="L367" s="175">
        <f t="shared" si="10"/>
        <v>47294</v>
      </c>
    </row>
    <row r="368" spans="1:12" ht="77.25" thickBot="1">
      <c r="A368" s="8"/>
      <c r="B368" s="9" t="s">
        <v>34</v>
      </c>
      <c r="C368" s="9" t="s">
        <v>33</v>
      </c>
      <c r="D368" s="9" t="s">
        <v>182</v>
      </c>
      <c r="E368" s="9" t="s">
        <v>181</v>
      </c>
      <c r="F368" s="9" t="s">
        <v>1312</v>
      </c>
      <c r="G368" s="9" t="s">
        <v>98</v>
      </c>
      <c r="H368" s="9" t="s">
        <v>47</v>
      </c>
      <c r="I368" s="9" t="s">
        <v>179</v>
      </c>
      <c r="J368" s="170" t="s">
        <v>605</v>
      </c>
      <c r="K368" s="174">
        <f t="shared" si="11"/>
        <v>45469</v>
      </c>
      <c r="L368" s="175">
        <f t="shared" si="10"/>
        <v>47294</v>
      </c>
    </row>
    <row r="369" spans="1:12" ht="39" thickBot="1">
      <c r="A369" s="8"/>
      <c r="B369" s="9" t="s">
        <v>34</v>
      </c>
      <c r="C369" s="9" t="s">
        <v>33</v>
      </c>
      <c r="D369" s="9" t="s">
        <v>142</v>
      </c>
      <c r="E369" s="9" t="s">
        <v>1043</v>
      </c>
      <c r="F369" s="9" t="s">
        <v>141</v>
      </c>
      <c r="G369" s="9" t="s">
        <v>140</v>
      </c>
      <c r="H369" s="9" t="s">
        <v>47</v>
      </c>
      <c r="I369" s="9" t="s">
        <v>118</v>
      </c>
      <c r="J369" s="170" t="s">
        <v>605</v>
      </c>
      <c r="K369" s="174">
        <f t="shared" si="11"/>
        <v>45469</v>
      </c>
      <c r="L369" s="175">
        <f t="shared" si="10"/>
        <v>47294</v>
      </c>
    </row>
    <row r="370" spans="1:12" ht="39" thickBot="1">
      <c r="A370" s="8"/>
      <c r="B370" s="9" t="s">
        <v>34</v>
      </c>
      <c r="C370" s="9" t="s">
        <v>33</v>
      </c>
      <c r="D370" s="9" t="s">
        <v>148</v>
      </c>
      <c r="E370" s="9" t="s">
        <v>1043</v>
      </c>
      <c r="F370" s="9" t="s">
        <v>141</v>
      </c>
      <c r="G370" s="9" t="s">
        <v>98</v>
      </c>
      <c r="H370" s="9" t="s">
        <v>47</v>
      </c>
      <c r="I370" s="9" t="s">
        <v>118</v>
      </c>
      <c r="J370" s="170" t="s">
        <v>605</v>
      </c>
      <c r="K370" s="174">
        <f t="shared" si="11"/>
        <v>45469</v>
      </c>
      <c r="L370" s="175">
        <f t="shared" si="10"/>
        <v>47294</v>
      </c>
    </row>
    <row r="371" spans="1:12" ht="39" thickBot="1">
      <c r="A371" s="8"/>
      <c r="B371" s="9" t="s">
        <v>192</v>
      </c>
      <c r="C371" s="9" t="s">
        <v>191</v>
      </c>
      <c r="D371" s="9" t="s">
        <v>266</v>
      </c>
      <c r="E371" s="9" t="s">
        <v>265</v>
      </c>
      <c r="F371" s="9" t="s">
        <v>263</v>
      </c>
      <c r="G371" s="9" t="s">
        <v>262</v>
      </c>
      <c r="H371" s="9" t="s">
        <v>47</v>
      </c>
      <c r="I371" s="9" t="s">
        <v>264</v>
      </c>
      <c r="J371" s="170" t="s">
        <v>187</v>
      </c>
      <c r="K371" s="174">
        <f t="shared" si="11"/>
        <v>45469</v>
      </c>
      <c r="L371" s="175">
        <f t="shared" si="10"/>
        <v>81969</v>
      </c>
    </row>
    <row r="372" spans="1:12" ht="51.75" thickBot="1">
      <c r="A372" s="8"/>
      <c r="B372" s="9" t="s">
        <v>192</v>
      </c>
      <c r="C372" s="9" t="s">
        <v>191</v>
      </c>
      <c r="D372" s="9" t="s">
        <v>266</v>
      </c>
      <c r="E372" s="9" t="s">
        <v>265</v>
      </c>
      <c r="F372" s="9" t="s">
        <v>263</v>
      </c>
      <c r="G372" s="9" t="s">
        <v>270</v>
      </c>
      <c r="H372" s="9" t="s">
        <v>47</v>
      </c>
      <c r="I372" s="9" t="s">
        <v>271</v>
      </c>
      <c r="J372" s="170" t="s">
        <v>187</v>
      </c>
      <c r="K372" s="174">
        <f t="shared" si="11"/>
        <v>45469</v>
      </c>
      <c r="L372" s="175">
        <f t="shared" si="10"/>
        <v>81969</v>
      </c>
    </row>
    <row r="373" spans="1:12" ht="39" thickBot="1">
      <c r="A373" s="8"/>
      <c r="B373" s="9" t="s">
        <v>192</v>
      </c>
      <c r="C373" s="9" t="s">
        <v>191</v>
      </c>
      <c r="D373" s="9" t="s">
        <v>266</v>
      </c>
      <c r="E373" s="9" t="s">
        <v>265</v>
      </c>
      <c r="F373" s="9" t="s">
        <v>1217</v>
      </c>
      <c r="G373" s="9" t="s">
        <v>1218</v>
      </c>
      <c r="H373" s="9" t="s">
        <v>439</v>
      </c>
      <c r="I373" s="9" t="s">
        <v>1401</v>
      </c>
      <c r="J373" s="170" t="s">
        <v>57</v>
      </c>
      <c r="K373" s="174">
        <f t="shared" si="11"/>
        <v>45469</v>
      </c>
      <c r="L373" s="175">
        <f t="shared" si="10"/>
        <v>54594</v>
      </c>
    </row>
    <row r="374" spans="1:12" ht="39" thickBot="1">
      <c r="A374" s="8"/>
      <c r="B374" s="9" t="s">
        <v>34</v>
      </c>
      <c r="C374" s="9" t="s">
        <v>33</v>
      </c>
      <c r="D374" s="9" t="s">
        <v>120</v>
      </c>
      <c r="E374" s="9" t="s">
        <v>119</v>
      </c>
      <c r="F374" s="9" t="s">
        <v>117</v>
      </c>
      <c r="G374" s="9" t="s">
        <v>116</v>
      </c>
      <c r="H374" s="9" t="s">
        <v>47</v>
      </c>
      <c r="I374" s="9" t="s">
        <v>118</v>
      </c>
      <c r="J374" s="170" t="s">
        <v>605</v>
      </c>
      <c r="K374" s="174">
        <f t="shared" si="11"/>
        <v>45469</v>
      </c>
      <c r="L374" s="175">
        <f t="shared" si="10"/>
        <v>47294</v>
      </c>
    </row>
    <row r="375" spans="1:12" ht="39" thickBot="1">
      <c r="A375" s="8"/>
      <c r="B375" s="9" t="s">
        <v>34</v>
      </c>
      <c r="C375" s="9" t="s">
        <v>33</v>
      </c>
      <c r="D375" s="9" t="s">
        <v>120</v>
      </c>
      <c r="E375" s="9" t="s">
        <v>119</v>
      </c>
      <c r="F375" s="9" t="s">
        <v>117</v>
      </c>
      <c r="G375" s="9" t="s">
        <v>121</v>
      </c>
      <c r="H375" s="9" t="s">
        <v>47</v>
      </c>
      <c r="I375" s="9" t="s">
        <v>118</v>
      </c>
      <c r="J375" s="170" t="s">
        <v>605</v>
      </c>
      <c r="K375" s="174">
        <f t="shared" si="11"/>
        <v>45469</v>
      </c>
      <c r="L375" s="175">
        <f t="shared" si="10"/>
        <v>47294</v>
      </c>
    </row>
    <row r="376" spans="1:12" ht="64.5" thickBot="1">
      <c r="A376" s="8"/>
      <c r="B376" s="9" t="s">
        <v>34</v>
      </c>
      <c r="C376" s="9" t="s">
        <v>33</v>
      </c>
      <c r="D376" s="9" t="s">
        <v>120</v>
      </c>
      <c r="E376" s="9" t="s">
        <v>119</v>
      </c>
      <c r="F376" s="9" t="s">
        <v>117</v>
      </c>
      <c r="G376" s="9" t="s">
        <v>122</v>
      </c>
      <c r="H376" s="9" t="s">
        <v>47</v>
      </c>
      <c r="I376" s="9" t="s">
        <v>118</v>
      </c>
      <c r="J376" s="170" t="s">
        <v>605</v>
      </c>
      <c r="K376" s="174">
        <f t="shared" si="11"/>
        <v>45469</v>
      </c>
      <c r="L376" s="175">
        <f t="shared" si="10"/>
        <v>47294</v>
      </c>
    </row>
    <row r="377" spans="1:12" ht="39" thickBot="1">
      <c r="A377" s="8"/>
      <c r="B377" s="9" t="s">
        <v>34</v>
      </c>
      <c r="C377" s="9" t="s">
        <v>33</v>
      </c>
      <c r="D377" s="9" t="s">
        <v>120</v>
      </c>
      <c r="E377" s="9" t="s">
        <v>119</v>
      </c>
      <c r="F377" s="9" t="s">
        <v>117</v>
      </c>
      <c r="G377" s="9" t="s">
        <v>123</v>
      </c>
      <c r="H377" s="9" t="s">
        <v>27</v>
      </c>
      <c r="I377" s="9" t="s">
        <v>118</v>
      </c>
      <c r="J377" s="170" t="s">
        <v>605</v>
      </c>
      <c r="K377" s="174">
        <f t="shared" si="11"/>
        <v>45469</v>
      </c>
      <c r="L377" s="175">
        <f t="shared" si="10"/>
        <v>47294</v>
      </c>
    </row>
    <row r="378" spans="1:12" ht="39" thickBot="1">
      <c r="A378" s="8"/>
      <c r="B378" s="9" t="s">
        <v>34</v>
      </c>
      <c r="C378" s="9" t="s">
        <v>33</v>
      </c>
      <c r="D378" s="9" t="s">
        <v>120</v>
      </c>
      <c r="E378" s="9" t="s">
        <v>119</v>
      </c>
      <c r="F378" s="9" t="s">
        <v>117</v>
      </c>
      <c r="G378" s="9" t="s">
        <v>124</v>
      </c>
      <c r="H378" s="9" t="s">
        <v>47</v>
      </c>
      <c r="I378" s="9" t="s">
        <v>118</v>
      </c>
      <c r="J378" s="170" t="s">
        <v>605</v>
      </c>
      <c r="K378" s="174">
        <f t="shared" si="11"/>
        <v>45469</v>
      </c>
      <c r="L378" s="175">
        <f t="shared" si="10"/>
        <v>47294</v>
      </c>
    </row>
    <row r="379" spans="1:12" ht="39" thickBot="1">
      <c r="A379" s="8"/>
      <c r="B379" s="9" t="s">
        <v>34</v>
      </c>
      <c r="C379" s="9" t="s">
        <v>33</v>
      </c>
      <c r="D379" s="9" t="s">
        <v>120</v>
      </c>
      <c r="E379" s="9" t="s">
        <v>119</v>
      </c>
      <c r="F379" s="9" t="s">
        <v>117</v>
      </c>
      <c r="G379" s="9" t="s">
        <v>125</v>
      </c>
      <c r="H379" s="9" t="s">
        <v>27</v>
      </c>
      <c r="I379" s="9" t="s">
        <v>118</v>
      </c>
      <c r="J379" s="170" t="s">
        <v>605</v>
      </c>
      <c r="K379" s="174">
        <f t="shared" si="11"/>
        <v>45469</v>
      </c>
      <c r="L379" s="175">
        <f t="shared" si="10"/>
        <v>47294</v>
      </c>
    </row>
    <row r="380" spans="1:12" ht="39" thickBot="1">
      <c r="A380" s="8"/>
      <c r="B380" s="9" t="s">
        <v>34</v>
      </c>
      <c r="C380" s="9" t="s">
        <v>33</v>
      </c>
      <c r="D380" s="9" t="s">
        <v>120</v>
      </c>
      <c r="E380" s="9" t="s">
        <v>119</v>
      </c>
      <c r="F380" s="9" t="s">
        <v>117</v>
      </c>
      <c r="G380" s="9" t="s">
        <v>62</v>
      </c>
      <c r="H380" s="9" t="s">
        <v>47</v>
      </c>
      <c r="I380" s="9" t="s">
        <v>118</v>
      </c>
      <c r="J380" s="170" t="s">
        <v>605</v>
      </c>
      <c r="K380" s="174">
        <f t="shared" si="11"/>
        <v>45469</v>
      </c>
      <c r="L380" s="175">
        <f t="shared" si="10"/>
        <v>47294</v>
      </c>
    </row>
    <row r="381" spans="1:12" ht="39" thickBot="1">
      <c r="A381" s="8"/>
      <c r="B381" s="9" t="s">
        <v>34</v>
      </c>
      <c r="C381" s="9" t="s">
        <v>33</v>
      </c>
      <c r="D381" s="9" t="s">
        <v>120</v>
      </c>
      <c r="E381" s="9" t="s">
        <v>119</v>
      </c>
      <c r="F381" s="9" t="s">
        <v>117</v>
      </c>
      <c r="G381" s="9" t="s">
        <v>126</v>
      </c>
      <c r="H381" s="9" t="s">
        <v>47</v>
      </c>
      <c r="I381" s="9" t="s">
        <v>118</v>
      </c>
      <c r="J381" s="170" t="s">
        <v>605</v>
      </c>
      <c r="K381" s="174">
        <f t="shared" si="11"/>
        <v>45469</v>
      </c>
      <c r="L381" s="175">
        <f t="shared" si="10"/>
        <v>47294</v>
      </c>
    </row>
    <row r="382" spans="1:12" ht="39" thickBot="1">
      <c r="A382" s="8"/>
      <c r="B382" s="9" t="s">
        <v>34</v>
      </c>
      <c r="C382" s="9" t="s">
        <v>33</v>
      </c>
      <c r="D382" s="9" t="s">
        <v>120</v>
      </c>
      <c r="E382" s="9" t="s">
        <v>119</v>
      </c>
      <c r="F382" s="9" t="s">
        <v>117</v>
      </c>
      <c r="G382" s="9" t="s">
        <v>127</v>
      </c>
      <c r="H382" s="9" t="s">
        <v>47</v>
      </c>
      <c r="I382" s="9" t="s">
        <v>118</v>
      </c>
      <c r="J382" s="170" t="s">
        <v>605</v>
      </c>
      <c r="K382" s="174">
        <f t="shared" si="11"/>
        <v>45469</v>
      </c>
      <c r="L382" s="175">
        <f t="shared" si="10"/>
        <v>47294</v>
      </c>
    </row>
    <row r="383" spans="1:12" ht="39" thickBot="1">
      <c r="A383" s="8"/>
      <c r="B383" s="9" t="s">
        <v>34</v>
      </c>
      <c r="C383" s="9" t="s">
        <v>33</v>
      </c>
      <c r="D383" s="9" t="s">
        <v>120</v>
      </c>
      <c r="E383" s="9" t="s">
        <v>119</v>
      </c>
      <c r="F383" s="9" t="s">
        <v>117</v>
      </c>
      <c r="G383" s="9" t="s">
        <v>128</v>
      </c>
      <c r="H383" s="9" t="s">
        <v>47</v>
      </c>
      <c r="I383" s="9" t="s">
        <v>118</v>
      </c>
      <c r="J383" s="170" t="s">
        <v>605</v>
      </c>
      <c r="K383" s="174">
        <f t="shared" si="11"/>
        <v>45469</v>
      </c>
      <c r="L383" s="175">
        <f t="shared" si="10"/>
        <v>47294</v>
      </c>
    </row>
    <row r="384" spans="1:12" ht="39" thickBot="1">
      <c r="A384" s="8"/>
      <c r="B384" s="9" t="s">
        <v>34</v>
      </c>
      <c r="C384" s="9" t="s">
        <v>33</v>
      </c>
      <c r="D384" s="9" t="s">
        <v>120</v>
      </c>
      <c r="E384" s="9" t="s">
        <v>119</v>
      </c>
      <c r="F384" s="9" t="s">
        <v>117</v>
      </c>
      <c r="G384" s="9" t="s">
        <v>129</v>
      </c>
      <c r="H384" s="9" t="s">
        <v>47</v>
      </c>
      <c r="I384" s="9" t="s">
        <v>118</v>
      </c>
      <c r="J384" s="170" t="s">
        <v>605</v>
      </c>
      <c r="K384" s="174">
        <f t="shared" si="11"/>
        <v>45469</v>
      </c>
      <c r="L384" s="175">
        <f t="shared" si="10"/>
        <v>47294</v>
      </c>
    </row>
    <row r="385" spans="1:12" ht="39" thickBot="1">
      <c r="A385" s="8"/>
      <c r="B385" s="9" t="s">
        <v>34</v>
      </c>
      <c r="C385" s="9" t="s">
        <v>33</v>
      </c>
      <c r="D385" s="9" t="s">
        <v>120</v>
      </c>
      <c r="E385" s="9" t="s">
        <v>119</v>
      </c>
      <c r="F385" s="9" t="s">
        <v>117</v>
      </c>
      <c r="G385" s="9" t="s">
        <v>130</v>
      </c>
      <c r="H385" s="9" t="s">
        <v>47</v>
      </c>
      <c r="I385" s="9" t="s">
        <v>118</v>
      </c>
      <c r="J385" s="170" t="s">
        <v>605</v>
      </c>
      <c r="K385" s="174">
        <f t="shared" si="11"/>
        <v>45469</v>
      </c>
      <c r="L385" s="175">
        <f t="shared" si="10"/>
        <v>47294</v>
      </c>
    </row>
    <row r="386" spans="1:12" s="30" customFormat="1" ht="39" thickBot="1">
      <c r="A386" s="8"/>
      <c r="B386" s="9" t="s">
        <v>34</v>
      </c>
      <c r="C386" s="9" t="s">
        <v>33</v>
      </c>
      <c r="D386" s="9" t="s">
        <v>120</v>
      </c>
      <c r="E386" s="9" t="s">
        <v>119</v>
      </c>
      <c r="F386" s="9" t="s">
        <v>117</v>
      </c>
      <c r="G386" s="9" t="s">
        <v>131</v>
      </c>
      <c r="H386" s="9" t="s">
        <v>47</v>
      </c>
      <c r="I386" s="9" t="s">
        <v>118</v>
      </c>
      <c r="J386" s="170" t="s">
        <v>605</v>
      </c>
      <c r="K386" s="174">
        <f t="shared" si="11"/>
        <v>45469</v>
      </c>
      <c r="L386" s="175">
        <f t="shared" si="10"/>
        <v>47294</v>
      </c>
    </row>
    <row r="387" spans="1:12" s="30" customFormat="1" ht="39" thickBot="1">
      <c r="A387" s="8"/>
      <c r="B387" s="9" t="s">
        <v>34</v>
      </c>
      <c r="C387" s="9" t="s">
        <v>33</v>
      </c>
      <c r="D387" s="9" t="s">
        <v>120</v>
      </c>
      <c r="E387" s="9" t="s">
        <v>119</v>
      </c>
      <c r="F387" s="9" t="s">
        <v>117</v>
      </c>
      <c r="G387" s="9" t="s">
        <v>132</v>
      </c>
      <c r="H387" s="9" t="s">
        <v>47</v>
      </c>
      <c r="I387" s="9" t="s">
        <v>118</v>
      </c>
      <c r="J387" s="170" t="s">
        <v>605</v>
      </c>
      <c r="K387" s="174">
        <f t="shared" si="11"/>
        <v>45469</v>
      </c>
      <c r="L387" s="175">
        <f t="shared" si="10"/>
        <v>47294</v>
      </c>
    </row>
    <row r="388" spans="1:12" s="30" customFormat="1" ht="39" thickBot="1">
      <c r="A388" s="8"/>
      <c r="B388" s="9" t="s">
        <v>34</v>
      </c>
      <c r="C388" s="9" t="s">
        <v>33</v>
      </c>
      <c r="D388" s="9" t="s">
        <v>120</v>
      </c>
      <c r="E388" s="9" t="s">
        <v>119</v>
      </c>
      <c r="F388" s="9" t="s">
        <v>117</v>
      </c>
      <c r="G388" s="9" t="s">
        <v>133</v>
      </c>
      <c r="H388" s="9" t="s">
        <v>47</v>
      </c>
      <c r="I388" s="9" t="s">
        <v>118</v>
      </c>
      <c r="J388" s="170" t="s">
        <v>605</v>
      </c>
      <c r="K388" s="174">
        <f t="shared" si="11"/>
        <v>45469</v>
      </c>
      <c r="L388" s="175">
        <f t="shared" si="10"/>
        <v>47294</v>
      </c>
    </row>
    <row r="389" spans="1:12" s="27" customFormat="1" ht="39" thickBot="1">
      <c r="A389" s="8"/>
      <c r="B389" s="9" t="s">
        <v>34</v>
      </c>
      <c r="C389" s="9" t="s">
        <v>33</v>
      </c>
      <c r="D389" s="9" t="s">
        <v>120</v>
      </c>
      <c r="E389" s="9" t="s">
        <v>119</v>
      </c>
      <c r="F389" s="9" t="s">
        <v>117</v>
      </c>
      <c r="G389" s="9" t="s">
        <v>134</v>
      </c>
      <c r="H389" s="9" t="s">
        <v>47</v>
      </c>
      <c r="I389" s="9" t="s">
        <v>118</v>
      </c>
      <c r="J389" s="170" t="s">
        <v>605</v>
      </c>
      <c r="K389" s="174">
        <f t="shared" si="11"/>
        <v>45469</v>
      </c>
      <c r="L389" s="175">
        <f t="shared" si="10"/>
        <v>47294</v>
      </c>
    </row>
    <row r="390" spans="1:12" s="27" customFormat="1" ht="64.5" thickBot="1">
      <c r="A390" s="8"/>
      <c r="B390" s="9" t="s">
        <v>34</v>
      </c>
      <c r="C390" s="9" t="s">
        <v>33</v>
      </c>
      <c r="D390" s="9" t="s">
        <v>120</v>
      </c>
      <c r="E390" s="9" t="s">
        <v>119</v>
      </c>
      <c r="F390" s="9" t="s">
        <v>117</v>
      </c>
      <c r="G390" s="9" t="s">
        <v>135</v>
      </c>
      <c r="H390" s="9" t="s">
        <v>47</v>
      </c>
      <c r="I390" s="9" t="s">
        <v>118</v>
      </c>
      <c r="J390" s="170" t="s">
        <v>605</v>
      </c>
      <c r="K390" s="174">
        <f t="shared" si="11"/>
        <v>45469</v>
      </c>
      <c r="L390" s="175">
        <f t="shared" si="10"/>
        <v>47294</v>
      </c>
    </row>
    <row r="391" spans="1:12" ht="39" thickBot="1">
      <c r="A391" s="8"/>
      <c r="B391" s="9" t="s">
        <v>34</v>
      </c>
      <c r="C391" s="9" t="s">
        <v>33</v>
      </c>
      <c r="D391" s="9" t="s">
        <v>120</v>
      </c>
      <c r="E391" s="9" t="s">
        <v>119</v>
      </c>
      <c r="F391" s="9" t="s">
        <v>117</v>
      </c>
      <c r="G391" s="9" t="s">
        <v>136</v>
      </c>
      <c r="H391" s="9" t="s">
        <v>47</v>
      </c>
      <c r="I391" s="9" t="s">
        <v>118</v>
      </c>
      <c r="J391" s="170" t="s">
        <v>605</v>
      </c>
      <c r="K391" s="174">
        <f t="shared" si="11"/>
        <v>45469</v>
      </c>
      <c r="L391" s="175">
        <f t="shared" si="10"/>
        <v>47294</v>
      </c>
    </row>
    <row r="392" spans="1:12" ht="39" thickBot="1">
      <c r="A392" s="8"/>
      <c r="B392" s="9" t="s">
        <v>34</v>
      </c>
      <c r="C392" s="9" t="s">
        <v>33</v>
      </c>
      <c r="D392" s="9" t="s">
        <v>120</v>
      </c>
      <c r="E392" s="9" t="s">
        <v>119</v>
      </c>
      <c r="F392" s="9" t="s">
        <v>117</v>
      </c>
      <c r="G392" s="9" t="s">
        <v>137</v>
      </c>
      <c r="H392" s="9" t="s">
        <v>47</v>
      </c>
      <c r="I392" s="9" t="s">
        <v>118</v>
      </c>
      <c r="J392" s="170" t="s">
        <v>605</v>
      </c>
      <c r="K392" s="174">
        <f t="shared" si="11"/>
        <v>45469</v>
      </c>
      <c r="L392" s="175">
        <f t="shared" si="10"/>
        <v>47294</v>
      </c>
    </row>
    <row r="393" spans="1:12" ht="55.5" customHeight="1" thickBot="1">
      <c r="A393" s="8"/>
      <c r="B393" s="9" t="s">
        <v>34</v>
      </c>
      <c r="C393" s="9" t="s">
        <v>33</v>
      </c>
      <c r="D393" s="9" t="s">
        <v>120</v>
      </c>
      <c r="E393" s="9" t="s">
        <v>119</v>
      </c>
      <c r="F393" s="9" t="s">
        <v>117</v>
      </c>
      <c r="G393" s="9" t="s">
        <v>138</v>
      </c>
      <c r="H393" s="9" t="s">
        <v>47</v>
      </c>
      <c r="I393" s="9" t="s">
        <v>118</v>
      </c>
      <c r="J393" s="170" t="s">
        <v>605</v>
      </c>
      <c r="K393" s="174">
        <f t="shared" si="11"/>
        <v>45469</v>
      </c>
      <c r="L393" s="175">
        <f t="shared" si="10"/>
        <v>47294</v>
      </c>
    </row>
    <row r="394" spans="1:12" ht="39" thickBot="1">
      <c r="A394" s="8"/>
      <c r="B394" s="9" t="s">
        <v>34</v>
      </c>
      <c r="C394" s="9" t="s">
        <v>33</v>
      </c>
      <c r="D394" s="9" t="s">
        <v>120</v>
      </c>
      <c r="E394" s="9" t="s">
        <v>119</v>
      </c>
      <c r="F394" s="9" t="s">
        <v>117</v>
      </c>
      <c r="G394" s="9" t="s">
        <v>139</v>
      </c>
      <c r="H394" s="9" t="s">
        <v>47</v>
      </c>
      <c r="I394" s="9" t="s">
        <v>118</v>
      </c>
      <c r="J394" s="170" t="s">
        <v>605</v>
      </c>
      <c r="K394" s="174">
        <f t="shared" si="11"/>
        <v>45469</v>
      </c>
      <c r="L394" s="175">
        <f t="shared" si="10"/>
        <v>47294</v>
      </c>
    </row>
    <row r="395" spans="1:12" ht="39" thickBot="1">
      <c r="A395" s="8"/>
      <c r="B395" s="9" t="s">
        <v>34</v>
      </c>
      <c r="C395" s="9" t="s">
        <v>33</v>
      </c>
      <c r="D395" s="9" t="s">
        <v>120</v>
      </c>
      <c r="E395" s="9" t="s">
        <v>119</v>
      </c>
      <c r="F395" s="9" t="s">
        <v>117</v>
      </c>
      <c r="G395" s="9" t="s">
        <v>98</v>
      </c>
      <c r="H395" s="9" t="s">
        <v>47</v>
      </c>
      <c r="I395" s="9" t="s">
        <v>118</v>
      </c>
      <c r="J395" s="170" t="s">
        <v>605</v>
      </c>
      <c r="K395" s="174">
        <f t="shared" si="11"/>
        <v>45469</v>
      </c>
      <c r="L395" s="175">
        <f t="shared" si="10"/>
        <v>47294</v>
      </c>
    </row>
    <row r="396" spans="1:12" ht="51.75" thickBot="1">
      <c r="A396" s="8"/>
      <c r="B396" s="9" t="s">
        <v>34</v>
      </c>
      <c r="C396" s="9" t="s">
        <v>33</v>
      </c>
      <c r="D396" s="9" t="s">
        <v>120</v>
      </c>
      <c r="E396" s="9" t="s">
        <v>119</v>
      </c>
      <c r="F396" s="9" t="s">
        <v>112</v>
      </c>
      <c r="G396" s="9" t="s">
        <v>1302</v>
      </c>
      <c r="H396" s="9" t="s">
        <v>47</v>
      </c>
      <c r="I396" s="9" t="s">
        <v>1401</v>
      </c>
      <c r="J396" s="170" t="s">
        <v>69</v>
      </c>
      <c r="K396" s="174" t="str">
        <f t="shared" si="11"/>
        <v>Não Aplicável</v>
      </c>
      <c r="L396" s="175" t="str">
        <f t="shared" si="10"/>
        <v>Não Aplicável</v>
      </c>
    </row>
    <row r="397" spans="1:12" ht="26.25" thickBot="1">
      <c r="A397" s="8"/>
      <c r="B397" s="9" t="s">
        <v>462</v>
      </c>
      <c r="C397" s="9" t="s">
        <v>166</v>
      </c>
      <c r="D397" s="9" t="s">
        <v>572</v>
      </c>
      <c r="E397" s="9" t="s">
        <v>1422</v>
      </c>
      <c r="F397" s="9" t="s">
        <v>166</v>
      </c>
      <c r="G397" s="9" t="s">
        <v>570</v>
      </c>
      <c r="H397" s="9" t="s">
        <v>47</v>
      </c>
      <c r="I397" s="9" t="s">
        <v>571</v>
      </c>
      <c r="J397" s="170" t="s">
        <v>69</v>
      </c>
      <c r="K397" s="174" t="str">
        <f t="shared" si="11"/>
        <v>Não Aplicável</v>
      </c>
      <c r="L397" s="175" t="str">
        <f t="shared" si="10"/>
        <v>Não Aplicável</v>
      </c>
    </row>
    <row r="398" spans="1:12" ht="26.25" thickBot="1">
      <c r="A398" s="8"/>
      <c r="B398" s="9" t="s">
        <v>462</v>
      </c>
      <c r="C398" s="9" t="s">
        <v>166</v>
      </c>
      <c r="D398" s="9" t="s">
        <v>572</v>
      </c>
      <c r="E398" s="9" t="s">
        <v>1422</v>
      </c>
      <c r="F398" s="9" t="s">
        <v>166</v>
      </c>
      <c r="G398" s="9" t="s">
        <v>574</v>
      </c>
      <c r="H398" s="9" t="s">
        <v>47</v>
      </c>
      <c r="I398" s="9" t="s">
        <v>571</v>
      </c>
      <c r="J398" s="170" t="s">
        <v>69</v>
      </c>
      <c r="K398" s="174" t="str">
        <f t="shared" si="11"/>
        <v>Não Aplicável</v>
      </c>
      <c r="L398" s="175" t="str">
        <f t="shared" ref="L398:L401" si="12">VLOOKUP(J398,$AT$12:$AV$16,3,FALSE)</f>
        <v>Não Aplicável</v>
      </c>
    </row>
    <row r="399" spans="1:12" ht="26.25" thickBot="1">
      <c r="A399" s="8"/>
      <c r="B399" s="9" t="s">
        <v>462</v>
      </c>
      <c r="C399" s="9" t="s">
        <v>166</v>
      </c>
      <c r="D399" s="9" t="s">
        <v>572</v>
      </c>
      <c r="E399" s="9" t="s">
        <v>1422</v>
      </c>
      <c r="F399" s="9" t="s">
        <v>166</v>
      </c>
      <c r="G399" s="9" t="s">
        <v>575</v>
      </c>
      <c r="H399" s="9" t="s">
        <v>47</v>
      </c>
      <c r="I399" s="9" t="s">
        <v>576</v>
      </c>
      <c r="J399" s="170" t="s">
        <v>69</v>
      </c>
      <c r="K399" s="174" t="str">
        <f t="shared" si="11"/>
        <v>Não Aplicável</v>
      </c>
      <c r="L399" s="175" t="str">
        <f t="shared" si="12"/>
        <v>Não Aplicável</v>
      </c>
    </row>
    <row r="400" spans="1:12" ht="39" thickBot="1">
      <c r="A400" s="8"/>
      <c r="B400" s="9" t="s">
        <v>192</v>
      </c>
      <c r="C400" s="9" t="s">
        <v>191</v>
      </c>
      <c r="D400" s="9" t="s">
        <v>266</v>
      </c>
      <c r="E400" s="9" t="s">
        <v>1037</v>
      </c>
      <c r="F400" s="9" t="s">
        <v>263</v>
      </c>
      <c r="G400" s="9" t="s">
        <v>272</v>
      </c>
      <c r="H400" s="9" t="s">
        <v>47</v>
      </c>
      <c r="I400" s="9" t="s">
        <v>273</v>
      </c>
      <c r="J400" s="170" t="s">
        <v>605</v>
      </c>
      <c r="K400" s="174">
        <f t="shared" ref="K400:K401" si="13">VLOOKUP(J400,$AT$12:$AU$16,2,FALSE)</f>
        <v>45469</v>
      </c>
      <c r="L400" s="175">
        <f t="shared" si="12"/>
        <v>47294</v>
      </c>
    </row>
    <row r="401" spans="1:12" ht="72" customHeight="1" thickBot="1">
      <c r="A401" s="8"/>
      <c r="B401" s="9" t="s">
        <v>192</v>
      </c>
      <c r="C401" s="9" t="s">
        <v>191</v>
      </c>
      <c r="D401" s="9" t="s">
        <v>266</v>
      </c>
      <c r="E401" s="9" t="s">
        <v>1037</v>
      </c>
      <c r="F401" s="9" t="s">
        <v>263</v>
      </c>
      <c r="G401" s="9" t="s">
        <v>277</v>
      </c>
      <c r="H401" s="9" t="s">
        <v>47</v>
      </c>
      <c r="I401" s="9" t="s">
        <v>278</v>
      </c>
      <c r="J401" s="170" t="s">
        <v>69</v>
      </c>
      <c r="K401" s="174" t="str">
        <f t="shared" si="13"/>
        <v>Não Aplicável</v>
      </c>
      <c r="L401" s="175" t="str">
        <f t="shared" si="12"/>
        <v>Não Aplicável</v>
      </c>
    </row>
    <row r="402" spans="1:12">
      <c r="C402" s="32"/>
      <c r="D402" s="32"/>
      <c r="E402" s="32"/>
      <c r="F402" s="32"/>
      <c r="G402" s="32"/>
      <c r="H402" s="32"/>
      <c r="I402" s="32"/>
      <c r="J402" s="32"/>
      <c r="K402" s="32"/>
      <c r="L402" s="32"/>
    </row>
    <row r="403" spans="1:12" ht="17.25">
      <c r="B403" s="245" t="s">
        <v>1435</v>
      </c>
      <c r="C403" s="245"/>
      <c r="D403" s="245"/>
      <c r="E403" s="245"/>
      <c r="F403" s="245"/>
      <c r="G403" s="245"/>
      <c r="H403" s="245"/>
      <c r="I403" s="245"/>
      <c r="J403" s="245"/>
      <c r="K403" s="245"/>
      <c r="L403" s="245"/>
    </row>
    <row r="404" spans="1:12">
      <c r="C404" s="32"/>
      <c r="D404" s="32"/>
      <c r="E404" s="32"/>
      <c r="F404" s="32"/>
      <c r="G404" s="32"/>
      <c r="H404" s="32"/>
      <c r="I404" s="32"/>
      <c r="J404" s="32"/>
      <c r="K404" s="32"/>
      <c r="L404" s="32"/>
    </row>
    <row r="405" spans="1:12">
      <c r="C405" s="32"/>
      <c r="D405" s="32"/>
      <c r="E405" s="32"/>
      <c r="F405" s="32"/>
      <c r="G405" s="32"/>
      <c r="H405" s="32"/>
      <c r="I405" s="32"/>
      <c r="J405" s="32"/>
      <c r="K405" s="32"/>
      <c r="L405" s="32"/>
    </row>
    <row r="406" spans="1:12">
      <c r="C406" s="32"/>
      <c r="D406" s="32"/>
      <c r="E406" s="32"/>
      <c r="F406" s="32"/>
      <c r="G406" s="32"/>
      <c r="H406" s="32"/>
      <c r="I406" s="32"/>
      <c r="J406" s="32"/>
      <c r="K406" s="32"/>
      <c r="L406" s="32"/>
    </row>
    <row r="407" spans="1:12">
      <c r="C407" s="32"/>
      <c r="D407" s="32"/>
      <c r="E407" s="32"/>
      <c r="F407" s="32"/>
      <c r="G407" s="32"/>
      <c r="H407" s="32"/>
      <c r="I407" s="32"/>
      <c r="J407" s="32"/>
      <c r="K407" s="32"/>
      <c r="L407" s="32"/>
    </row>
    <row r="408" spans="1:12">
      <c r="C408" s="32"/>
      <c r="D408" s="32"/>
      <c r="E408" s="32"/>
      <c r="F408" s="32"/>
      <c r="G408" s="32"/>
      <c r="H408" s="32"/>
      <c r="I408" s="32"/>
      <c r="J408" s="32"/>
      <c r="K408" s="32"/>
      <c r="L408" s="32"/>
    </row>
    <row r="409" spans="1:12">
      <c r="C409" s="32"/>
      <c r="D409" s="32"/>
      <c r="E409" s="32"/>
      <c r="F409" s="32"/>
      <c r="G409" s="32"/>
      <c r="H409" s="32"/>
      <c r="I409" s="32"/>
      <c r="J409" s="32"/>
      <c r="K409" s="32"/>
      <c r="L409" s="32"/>
    </row>
    <row r="410" spans="1:12">
      <c r="C410" s="32"/>
      <c r="D410" s="32"/>
      <c r="E410" s="32"/>
      <c r="F410" s="32"/>
      <c r="G410" s="32"/>
      <c r="H410" s="32"/>
      <c r="I410" s="32"/>
      <c r="J410" s="32"/>
      <c r="K410" s="32"/>
      <c r="L410" s="32"/>
    </row>
    <row r="411" spans="1:12">
      <c r="C411" s="32"/>
      <c r="D411" s="32"/>
      <c r="E411" s="32"/>
      <c r="F411" s="32"/>
      <c r="G411" s="32"/>
      <c r="H411" s="32"/>
      <c r="I411" s="32"/>
      <c r="J411" s="32"/>
      <c r="K411" s="32"/>
      <c r="L411" s="32"/>
    </row>
    <row r="412" spans="1:12">
      <c r="C412" s="32"/>
      <c r="D412" s="32"/>
      <c r="E412" s="32"/>
      <c r="F412" s="32"/>
      <c r="G412" s="32"/>
      <c r="H412" s="32"/>
      <c r="I412" s="32"/>
      <c r="J412" s="32"/>
      <c r="K412" s="32"/>
      <c r="L412" s="32"/>
    </row>
    <row r="413" spans="1:12">
      <c r="C413" s="32"/>
      <c r="D413" s="32"/>
      <c r="E413" s="32"/>
      <c r="F413" s="32"/>
      <c r="G413" s="32"/>
      <c r="H413" s="32"/>
      <c r="I413" s="32"/>
      <c r="J413" s="32"/>
      <c r="K413" s="32"/>
      <c r="L413" s="32"/>
    </row>
    <row r="414" spans="1:12">
      <c r="C414" s="32"/>
      <c r="D414" s="32"/>
      <c r="E414" s="32"/>
      <c r="F414" s="32"/>
      <c r="G414" s="32"/>
      <c r="H414" s="32"/>
      <c r="I414" s="32"/>
      <c r="J414" s="32"/>
      <c r="K414" s="32"/>
      <c r="L414" s="32"/>
    </row>
    <row r="415" spans="1:12">
      <c r="C415" s="32"/>
      <c r="D415" s="32"/>
      <c r="E415" s="32"/>
      <c r="F415" s="32"/>
      <c r="G415" s="32"/>
      <c r="H415" s="32"/>
      <c r="I415" s="32"/>
      <c r="J415" s="32"/>
      <c r="K415" s="32"/>
      <c r="L415" s="32"/>
    </row>
    <row r="416" spans="1:12">
      <c r="C416" s="32"/>
      <c r="D416" s="32"/>
      <c r="E416" s="32"/>
      <c r="F416" s="32"/>
      <c r="G416" s="32"/>
      <c r="H416" s="32"/>
      <c r="I416" s="32"/>
      <c r="J416" s="32"/>
      <c r="K416" s="32"/>
      <c r="L416" s="32"/>
    </row>
    <row r="417" spans="3:12">
      <c r="C417" s="32"/>
      <c r="D417" s="32"/>
      <c r="E417" s="32"/>
      <c r="F417" s="32"/>
      <c r="G417" s="32"/>
      <c r="H417" s="32"/>
      <c r="I417" s="32"/>
      <c r="J417" s="32"/>
      <c r="K417" s="32"/>
      <c r="L417" s="32"/>
    </row>
    <row r="418" spans="3:12">
      <c r="C418" s="32"/>
      <c r="D418" s="32"/>
      <c r="E418" s="32"/>
      <c r="F418" s="32"/>
      <c r="G418" s="32"/>
      <c r="H418" s="32"/>
      <c r="I418" s="32"/>
      <c r="J418" s="32"/>
      <c r="K418" s="32"/>
      <c r="L418" s="32"/>
    </row>
    <row r="419" spans="3:12">
      <c r="C419" s="32"/>
      <c r="D419" s="32"/>
      <c r="E419" s="32"/>
      <c r="F419" s="32"/>
      <c r="G419" s="32"/>
      <c r="H419" s="32"/>
      <c r="I419" s="32"/>
      <c r="J419" s="32"/>
      <c r="K419" s="32"/>
      <c r="L419" s="32"/>
    </row>
    <row r="420" spans="3:12">
      <c r="C420" s="32"/>
      <c r="D420" s="32"/>
      <c r="E420" s="32"/>
      <c r="F420" s="32"/>
      <c r="G420" s="32"/>
      <c r="H420" s="32"/>
      <c r="I420" s="32"/>
      <c r="J420" s="32"/>
      <c r="K420" s="32"/>
      <c r="L420" s="32"/>
    </row>
    <row r="421" spans="3:12">
      <c r="C421" s="32"/>
      <c r="D421" s="32"/>
      <c r="E421" s="32"/>
      <c r="F421" s="32"/>
      <c r="G421" s="32"/>
      <c r="H421" s="32"/>
      <c r="I421" s="32"/>
      <c r="J421" s="32"/>
      <c r="K421" s="32"/>
      <c r="L421" s="32"/>
    </row>
    <row r="422" spans="3:12">
      <c r="C422" s="32"/>
      <c r="D422" s="32"/>
      <c r="E422" s="32"/>
      <c r="F422" s="32"/>
      <c r="G422" s="32"/>
      <c r="H422" s="32"/>
      <c r="I422" s="32"/>
      <c r="J422" s="32"/>
      <c r="K422" s="32"/>
      <c r="L422" s="32"/>
    </row>
    <row r="423" spans="3:12">
      <c r="C423" s="32"/>
      <c r="D423" s="32"/>
      <c r="E423" s="32"/>
      <c r="F423" s="32"/>
      <c r="G423" s="32"/>
      <c r="H423" s="32"/>
      <c r="I423" s="32"/>
      <c r="J423" s="32"/>
      <c r="K423" s="32"/>
      <c r="L423" s="32"/>
    </row>
    <row r="424" spans="3:12">
      <c r="C424" s="32"/>
      <c r="D424" s="32"/>
      <c r="E424" s="32"/>
      <c r="F424" s="32"/>
      <c r="G424" s="32"/>
      <c r="H424" s="32"/>
      <c r="I424" s="32"/>
      <c r="J424" s="32"/>
      <c r="K424" s="32"/>
      <c r="L424" s="32"/>
    </row>
    <row r="425" spans="3:12">
      <c r="C425" s="32"/>
      <c r="D425" s="32"/>
      <c r="E425" s="32"/>
      <c r="F425" s="32"/>
      <c r="G425" s="32"/>
      <c r="H425" s="32"/>
      <c r="I425" s="32"/>
      <c r="J425" s="32"/>
      <c r="K425" s="32"/>
      <c r="L425" s="32"/>
    </row>
    <row r="426" spans="3:12">
      <c r="C426" s="32"/>
      <c r="D426" s="32"/>
      <c r="E426" s="32"/>
      <c r="F426" s="32"/>
      <c r="G426" s="32"/>
      <c r="H426" s="32"/>
      <c r="I426" s="32"/>
      <c r="J426" s="32"/>
      <c r="K426" s="32"/>
      <c r="L426" s="32"/>
    </row>
    <row r="427" spans="3:12">
      <c r="C427" s="32"/>
      <c r="D427" s="32"/>
      <c r="E427" s="32"/>
      <c r="F427" s="32"/>
      <c r="G427" s="32"/>
      <c r="H427" s="32"/>
      <c r="I427" s="32"/>
      <c r="J427" s="32"/>
      <c r="K427" s="32"/>
      <c r="L427" s="32"/>
    </row>
    <row r="428" spans="3:12">
      <c r="C428" s="32"/>
      <c r="D428" s="32"/>
      <c r="E428" s="32"/>
      <c r="F428" s="32"/>
      <c r="G428" s="32"/>
      <c r="H428" s="32"/>
      <c r="I428" s="32"/>
      <c r="J428" s="32"/>
      <c r="K428" s="32"/>
      <c r="L428" s="32"/>
    </row>
    <row r="429" spans="3:12">
      <c r="C429" s="32"/>
      <c r="D429" s="32"/>
      <c r="E429" s="32"/>
      <c r="F429" s="32"/>
      <c r="G429" s="32"/>
      <c r="H429" s="32"/>
      <c r="I429" s="32"/>
      <c r="J429" s="32"/>
      <c r="K429" s="32"/>
      <c r="L429" s="32"/>
    </row>
    <row r="430" spans="3:12">
      <c r="C430" s="32"/>
      <c r="D430" s="32"/>
      <c r="E430" s="32"/>
      <c r="F430" s="32"/>
      <c r="G430" s="32"/>
      <c r="H430" s="32"/>
      <c r="I430" s="32"/>
      <c r="J430" s="32"/>
      <c r="K430" s="32"/>
      <c r="L430" s="32"/>
    </row>
    <row r="431" spans="3:12">
      <c r="C431" s="32"/>
      <c r="D431" s="32"/>
      <c r="E431" s="32"/>
      <c r="F431" s="32"/>
      <c r="G431" s="32"/>
      <c r="H431" s="32"/>
      <c r="I431" s="32"/>
      <c r="J431" s="32"/>
      <c r="K431" s="32"/>
      <c r="L431" s="32"/>
    </row>
    <row r="432" spans="3:12">
      <c r="C432" s="32"/>
      <c r="D432" s="32"/>
      <c r="E432" s="32"/>
      <c r="F432" s="32"/>
      <c r="G432" s="32"/>
      <c r="H432" s="32"/>
      <c r="I432" s="32"/>
      <c r="J432" s="32"/>
      <c r="K432" s="32"/>
      <c r="L432" s="32"/>
    </row>
    <row r="433" spans="3:12">
      <c r="C433" s="32"/>
      <c r="D433" s="32"/>
      <c r="E433" s="32"/>
      <c r="F433" s="32"/>
      <c r="G433" s="32"/>
      <c r="H433" s="32"/>
      <c r="I433" s="32"/>
      <c r="J433" s="32"/>
      <c r="K433" s="32"/>
      <c r="L433" s="32"/>
    </row>
    <row r="434" spans="3:12">
      <c r="C434" s="32"/>
      <c r="D434" s="32"/>
      <c r="E434" s="32"/>
      <c r="F434" s="32"/>
      <c r="G434" s="32"/>
      <c r="H434" s="32"/>
      <c r="I434" s="32"/>
      <c r="J434" s="32"/>
      <c r="K434" s="32"/>
      <c r="L434" s="32"/>
    </row>
    <row r="435" spans="3:12">
      <c r="C435" s="32"/>
      <c r="D435" s="32"/>
      <c r="E435" s="32"/>
      <c r="F435" s="32"/>
      <c r="G435" s="32"/>
      <c r="H435" s="32"/>
      <c r="I435" s="32"/>
      <c r="J435" s="32"/>
      <c r="K435" s="32"/>
      <c r="L435" s="32"/>
    </row>
    <row r="436" spans="3:12">
      <c r="C436" s="32"/>
      <c r="D436" s="32"/>
      <c r="E436" s="32"/>
      <c r="F436" s="32"/>
      <c r="G436" s="32"/>
      <c r="H436" s="32"/>
      <c r="I436" s="32"/>
      <c r="J436" s="32"/>
      <c r="K436" s="32"/>
      <c r="L436" s="32"/>
    </row>
    <row r="437" spans="3:12">
      <c r="C437" s="32"/>
      <c r="D437" s="32"/>
      <c r="E437" s="32"/>
      <c r="F437" s="32"/>
      <c r="G437" s="32"/>
      <c r="H437" s="32"/>
      <c r="I437" s="32"/>
      <c r="J437" s="32"/>
      <c r="K437" s="32"/>
      <c r="L437" s="32"/>
    </row>
    <row r="438" spans="3:12">
      <c r="C438" s="32"/>
      <c r="D438" s="32"/>
      <c r="E438" s="32"/>
      <c r="F438" s="32"/>
      <c r="G438" s="32"/>
      <c r="H438" s="32"/>
      <c r="I438" s="32"/>
      <c r="J438" s="32"/>
      <c r="K438" s="32"/>
      <c r="L438" s="32"/>
    </row>
    <row r="439" spans="3:12">
      <c r="C439" s="32"/>
      <c r="D439" s="32"/>
      <c r="E439" s="32"/>
      <c r="F439" s="32"/>
      <c r="G439" s="32"/>
      <c r="H439" s="32"/>
      <c r="I439" s="32"/>
      <c r="J439" s="32"/>
      <c r="K439" s="32"/>
      <c r="L439" s="32"/>
    </row>
    <row r="440" spans="3:12">
      <c r="C440" s="32"/>
      <c r="D440" s="32"/>
      <c r="E440" s="32"/>
      <c r="F440" s="32"/>
      <c r="G440" s="32"/>
      <c r="H440" s="32"/>
      <c r="I440" s="32"/>
      <c r="J440" s="32"/>
      <c r="K440" s="32"/>
      <c r="L440" s="32"/>
    </row>
    <row r="441" spans="3:12">
      <c r="C441" s="32"/>
      <c r="D441" s="32"/>
      <c r="E441" s="32"/>
      <c r="F441" s="32"/>
      <c r="G441" s="32"/>
      <c r="H441" s="32"/>
      <c r="I441" s="32"/>
      <c r="J441" s="32"/>
      <c r="K441" s="32"/>
      <c r="L441" s="32"/>
    </row>
    <row r="442" spans="3:12">
      <c r="C442" s="32"/>
      <c r="D442" s="32"/>
      <c r="E442" s="32"/>
      <c r="F442" s="32"/>
      <c r="G442" s="32"/>
      <c r="H442" s="32"/>
      <c r="I442" s="32"/>
      <c r="J442" s="32"/>
      <c r="K442" s="32"/>
      <c r="L442" s="32"/>
    </row>
    <row r="443" spans="3:12">
      <c r="C443" s="32"/>
      <c r="D443" s="32"/>
      <c r="E443" s="32"/>
      <c r="F443" s="32"/>
      <c r="G443" s="32"/>
      <c r="H443" s="32"/>
      <c r="I443" s="32"/>
      <c r="J443" s="32"/>
      <c r="K443" s="32"/>
      <c r="L443" s="32"/>
    </row>
    <row r="444" spans="3:12">
      <c r="C444" s="32"/>
      <c r="D444" s="32"/>
      <c r="E444" s="32"/>
      <c r="F444" s="32"/>
      <c r="G444" s="32"/>
      <c r="H444" s="32"/>
      <c r="I444" s="32"/>
      <c r="J444" s="32"/>
      <c r="K444" s="32"/>
      <c r="L444" s="32"/>
    </row>
    <row r="445" spans="3:12">
      <c r="C445" s="32"/>
      <c r="D445" s="32"/>
      <c r="E445" s="32"/>
      <c r="F445" s="32"/>
      <c r="G445" s="32"/>
      <c r="H445" s="32"/>
      <c r="I445" s="32"/>
      <c r="J445" s="32"/>
      <c r="K445" s="32"/>
      <c r="L445" s="32"/>
    </row>
    <row r="446" spans="3:12">
      <c r="C446" s="32"/>
      <c r="D446" s="32"/>
      <c r="E446" s="32"/>
      <c r="F446" s="32"/>
      <c r="G446" s="32"/>
      <c r="H446" s="32"/>
      <c r="I446" s="32"/>
      <c r="J446" s="32"/>
      <c r="K446" s="32"/>
      <c r="L446" s="32"/>
    </row>
    <row r="447" spans="3:12">
      <c r="C447" s="32"/>
      <c r="D447" s="32"/>
      <c r="E447" s="32"/>
      <c r="F447" s="32"/>
      <c r="G447" s="32"/>
      <c r="H447" s="32"/>
      <c r="I447" s="32"/>
      <c r="J447" s="32"/>
      <c r="K447" s="32"/>
      <c r="L447" s="32"/>
    </row>
    <row r="448" spans="3:12">
      <c r="C448" s="32"/>
      <c r="D448" s="32"/>
      <c r="E448" s="32"/>
      <c r="F448" s="32"/>
      <c r="G448" s="32"/>
      <c r="H448" s="32"/>
      <c r="I448" s="32"/>
      <c r="J448" s="32"/>
      <c r="K448" s="32"/>
      <c r="L448" s="32"/>
    </row>
    <row r="449" spans="3:12">
      <c r="C449" s="32"/>
      <c r="D449" s="32"/>
      <c r="E449" s="32"/>
      <c r="F449" s="32"/>
      <c r="G449" s="32"/>
      <c r="H449" s="32"/>
      <c r="I449" s="32"/>
      <c r="J449" s="32"/>
      <c r="K449" s="32"/>
      <c r="L449" s="32"/>
    </row>
    <row r="450" spans="3:12">
      <c r="C450" s="32"/>
      <c r="D450" s="32"/>
      <c r="E450" s="32"/>
      <c r="F450" s="32"/>
      <c r="G450" s="32"/>
      <c r="H450" s="32"/>
      <c r="I450" s="32"/>
      <c r="J450" s="32"/>
      <c r="K450" s="32"/>
      <c r="L450" s="32"/>
    </row>
    <row r="451" spans="3:12">
      <c r="C451" s="32"/>
      <c r="D451" s="32"/>
      <c r="E451" s="32"/>
      <c r="F451" s="32"/>
      <c r="G451" s="32"/>
      <c r="H451" s="32"/>
      <c r="I451" s="32"/>
      <c r="J451" s="32"/>
      <c r="K451" s="32"/>
      <c r="L451" s="32"/>
    </row>
    <row r="452" spans="3:12">
      <c r="C452" s="32"/>
      <c r="D452" s="32"/>
      <c r="E452" s="32"/>
      <c r="F452" s="32"/>
      <c r="G452" s="32"/>
      <c r="H452" s="32"/>
      <c r="I452" s="32"/>
      <c r="J452" s="32"/>
      <c r="K452" s="32"/>
      <c r="L452" s="32"/>
    </row>
    <row r="453" spans="3:12">
      <c r="C453" s="32"/>
      <c r="D453" s="32"/>
      <c r="E453" s="32"/>
      <c r="F453" s="32"/>
      <c r="G453" s="32"/>
      <c r="H453" s="32"/>
      <c r="I453" s="32"/>
      <c r="J453" s="32"/>
      <c r="K453" s="32"/>
      <c r="L453" s="32"/>
    </row>
    <row r="454" spans="3:12">
      <c r="C454" s="32"/>
      <c r="D454" s="32"/>
      <c r="E454" s="32"/>
      <c r="F454" s="32"/>
      <c r="G454" s="32"/>
      <c r="H454" s="32"/>
      <c r="I454" s="32"/>
      <c r="J454" s="32"/>
      <c r="K454" s="32"/>
      <c r="L454" s="32"/>
    </row>
    <row r="455" spans="3:12">
      <c r="C455" s="32"/>
      <c r="D455" s="32"/>
      <c r="E455" s="32"/>
      <c r="F455" s="32"/>
      <c r="G455" s="32"/>
      <c r="H455" s="32"/>
      <c r="I455" s="32"/>
      <c r="J455" s="32"/>
      <c r="K455" s="32"/>
      <c r="L455" s="32"/>
    </row>
    <row r="456" spans="3:12">
      <c r="C456" s="32"/>
      <c r="D456" s="32"/>
      <c r="E456" s="32"/>
      <c r="F456" s="32"/>
      <c r="G456" s="32"/>
      <c r="H456" s="32"/>
      <c r="I456" s="32"/>
      <c r="J456" s="32"/>
      <c r="K456" s="32"/>
      <c r="L456" s="32"/>
    </row>
    <row r="457" spans="3:12">
      <c r="C457" s="32"/>
      <c r="D457" s="32"/>
      <c r="E457" s="32"/>
      <c r="F457" s="32"/>
      <c r="G457" s="32"/>
      <c r="H457" s="32"/>
      <c r="I457" s="32"/>
      <c r="J457" s="32"/>
      <c r="K457" s="32"/>
      <c r="L457" s="32"/>
    </row>
    <row r="458" spans="3:12">
      <c r="C458" s="32"/>
      <c r="D458" s="32"/>
      <c r="E458" s="32"/>
      <c r="F458" s="32"/>
      <c r="G458" s="32"/>
      <c r="H458" s="32"/>
      <c r="I458" s="32"/>
      <c r="J458" s="32"/>
      <c r="K458" s="32"/>
      <c r="L458" s="32"/>
    </row>
    <row r="459" spans="3:12">
      <c r="C459" s="32"/>
      <c r="D459" s="32"/>
      <c r="E459" s="32"/>
      <c r="F459" s="32"/>
      <c r="G459" s="32"/>
      <c r="H459" s="32"/>
      <c r="I459" s="32"/>
      <c r="J459" s="32"/>
      <c r="K459" s="32"/>
      <c r="L459" s="32"/>
    </row>
    <row r="460" spans="3:12">
      <c r="C460" s="32"/>
      <c r="D460" s="32"/>
      <c r="E460" s="32"/>
      <c r="F460" s="32"/>
      <c r="G460" s="32"/>
      <c r="H460" s="32"/>
      <c r="I460" s="32"/>
      <c r="J460" s="32"/>
      <c r="K460" s="32"/>
      <c r="L460" s="32"/>
    </row>
    <row r="461" spans="3:12">
      <c r="C461" s="32"/>
      <c r="D461" s="32"/>
      <c r="E461" s="32"/>
      <c r="F461" s="32"/>
      <c r="G461" s="32"/>
      <c r="H461" s="32"/>
      <c r="I461" s="32"/>
      <c r="J461" s="32"/>
      <c r="K461" s="32"/>
      <c r="L461" s="32"/>
    </row>
    <row r="462" spans="3:12">
      <c r="C462" s="32"/>
      <c r="D462" s="32"/>
      <c r="E462" s="32"/>
      <c r="F462" s="32"/>
      <c r="G462" s="32"/>
      <c r="H462" s="32"/>
      <c r="I462" s="32"/>
      <c r="J462" s="32"/>
      <c r="K462" s="32"/>
      <c r="L462" s="32"/>
    </row>
    <row r="463" spans="3:12">
      <c r="C463" s="32"/>
      <c r="D463" s="32"/>
      <c r="E463" s="32"/>
      <c r="F463" s="32"/>
      <c r="G463" s="32"/>
      <c r="H463" s="32"/>
      <c r="I463" s="32"/>
      <c r="J463" s="32"/>
      <c r="K463" s="32"/>
      <c r="L463" s="32"/>
    </row>
    <row r="464" spans="3:12">
      <c r="C464" s="32"/>
      <c r="D464" s="32"/>
      <c r="E464" s="32"/>
      <c r="F464" s="32"/>
      <c r="G464" s="32"/>
      <c r="H464" s="32"/>
      <c r="I464" s="32"/>
      <c r="J464" s="32"/>
      <c r="K464" s="32"/>
      <c r="L464" s="32"/>
    </row>
    <row r="465" spans="3:12">
      <c r="C465" s="32"/>
      <c r="D465" s="32"/>
      <c r="E465" s="32"/>
      <c r="F465" s="32"/>
      <c r="G465" s="32"/>
      <c r="H465" s="32"/>
      <c r="I465" s="32"/>
      <c r="J465" s="32"/>
      <c r="K465" s="32"/>
      <c r="L465" s="32"/>
    </row>
    <row r="466" spans="3:12">
      <c r="C466" s="32"/>
      <c r="D466" s="32"/>
      <c r="E466" s="32"/>
      <c r="F466" s="32"/>
      <c r="G466" s="32"/>
      <c r="H466" s="32"/>
      <c r="I466" s="32"/>
      <c r="J466" s="32"/>
      <c r="K466" s="32"/>
      <c r="L466" s="32"/>
    </row>
    <row r="467" spans="3:12">
      <c r="C467" s="32"/>
      <c r="D467" s="32"/>
      <c r="E467" s="32"/>
      <c r="F467" s="32"/>
      <c r="G467" s="32"/>
      <c r="H467" s="32"/>
      <c r="I467" s="32"/>
      <c r="J467" s="32"/>
      <c r="K467" s="32"/>
      <c r="L467" s="32"/>
    </row>
    <row r="468" spans="3:12">
      <c r="C468" s="32"/>
      <c r="D468" s="32"/>
      <c r="E468" s="32"/>
      <c r="F468" s="32"/>
      <c r="G468" s="32"/>
      <c r="H468" s="32"/>
      <c r="I468" s="32"/>
      <c r="J468" s="32"/>
      <c r="K468" s="32"/>
      <c r="L468" s="32"/>
    </row>
    <row r="469" spans="3:12">
      <c r="C469" s="32"/>
      <c r="D469" s="32"/>
      <c r="E469" s="32"/>
      <c r="F469" s="32"/>
      <c r="G469" s="32"/>
      <c r="H469" s="32"/>
      <c r="I469" s="32"/>
      <c r="J469" s="32"/>
      <c r="K469" s="32"/>
      <c r="L469" s="32"/>
    </row>
    <row r="470" spans="3:12">
      <c r="C470" s="32"/>
      <c r="D470" s="32"/>
      <c r="E470" s="32"/>
      <c r="F470" s="32"/>
      <c r="G470" s="32"/>
      <c r="H470" s="32"/>
      <c r="I470" s="32"/>
      <c r="J470" s="32"/>
      <c r="K470" s="32"/>
      <c r="L470" s="32"/>
    </row>
    <row r="471" spans="3:12">
      <c r="C471" s="32"/>
      <c r="D471" s="32"/>
      <c r="E471" s="32"/>
      <c r="F471" s="32"/>
      <c r="G471" s="32"/>
      <c r="H471" s="32"/>
      <c r="I471" s="32"/>
      <c r="J471" s="32"/>
      <c r="K471" s="32"/>
      <c r="L471" s="32"/>
    </row>
    <row r="472" spans="3:12">
      <c r="C472" s="32"/>
      <c r="D472" s="32"/>
      <c r="E472" s="32"/>
      <c r="F472" s="32"/>
      <c r="G472" s="32"/>
      <c r="H472" s="32"/>
      <c r="I472" s="32"/>
      <c r="J472" s="32"/>
      <c r="K472" s="32"/>
      <c r="L472" s="32"/>
    </row>
    <row r="473" spans="3:12">
      <c r="C473" s="32"/>
      <c r="D473" s="32"/>
      <c r="E473" s="32"/>
      <c r="F473" s="32"/>
      <c r="G473" s="32"/>
      <c r="H473" s="32"/>
      <c r="I473" s="32"/>
      <c r="J473" s="32"/>
      <c r="K473" s="32"/>
      <c r="L473" s="32"/>
    </row>
    <row r="474" spans="3:12">
      <c r="C474" s="32"/>
      <c r="D474" s="32"/>
      <c r="E474" s="32"/>
      <c r="F474" s="32"/>
      <c r="G474" s="32"/>
      <c r="H474" s="32"/>
      <c r="I474" s="32"/>
      <c r="J474" s="32"/>
      <c r="K474" s="32"/>
      <c r="L474" s="32"/>
    </row>
    <row r="475" spans="3:12">
      <c r="C475" s="32"/>
      <c r="D475" s="32"/>
      <c r="E475" s="32"/>
      <c r="F475" s="32"/>
      <c r="G475" s="32"/>
      <c r="H475" s="32"/>
      <c r="I475" s="32"/>
      <c r="J475" s="32"/>
      <c r="K475" s="32"/>
      <c r="L475" s="32"/>
    </row>
    <row r="476" spans="3:12">
      <c r="C476" s="32"/>
      <c r="D476" s="32"/>
      <c r="E476" s="32"/>
      <c r="F476" s="32"/>
      <c r="G476" s="32"/>
      <c r="H476" s="32"/>
      <c r="I476" s="32"/>
      <c r="J476" s="32"/>
      <c r="K476" s="32"/>
      <c r="L476" s="32"/>
    </row>
    <row r="477" spans="3:12">
      <c r="C477" s="32"/>
      <c r="D477" s="32"/>
      <c r="E477" s="32"/>
      <c r="F477" s="32"/>
      <c r="G477" s="32"/>
      <c r="H477" s="32"/>
      <c r="I477" s="32"/>
      <c r="J477" s="32"/>
      <c r="K477" s="32"/>
      <c r="L477" s="32"/>
    </row>
    <row r="478" spans="3:12">
      <c r="C478" s="32"/>
      <c r="D478" s="32"/>
      <c r="E478" s="32"/>
      <c r="F478" s="32"/>
      <c r="G478" s="32"/>
      <c r="H478" s="32"/>
      <c r="I478" s="32"/>
      <c r="J478" s="32"/>
      <c r="K478" s="32"/>
      <c r="L478" s="32"/>
    </row>
    <row r="479" spans="3:12">
      <c r="C479" s="32"/>
      <c r="D479" s="32"/>
      <c r="E479" s="32"/>
      <c r="F479" s="32"/>
      <c r="G479" s="32"/>
      <c r="H479" s="32"/>
      <c r="I479" s="32"/>
      <c r="J479" s="32"/>
      <c r="K479" s="32"/>
      <c r="L479" s="32"/>
    </row>
    <row r="480" spans="3:12">
      <c r="C480" s="32"/>
      <c r="D480" s="32"/>
      <c r="E480" s="32"/>
      <c r="F480" s="32"/>
      <c r="G480" s="32"/>
      <c r="H480" s="32"/>
      <c r="I480" s="32"/>
      <c r="J480" s="32"/>
      <c r="K480" s="32"/>
      <c r="L480" s="32"/>
    </row>
    <row r="481" spans="3:12">
      <c r="C481" s="32"/>
      <c r="D481" s="32"/>
      <c r="E481" s="32"/>
      <c r="F481" s="32"/>
      <c r="G481" s="32"/>
      <c r="H481" s="32"/>
      <c r="I481" s="32"/>
      <c r="J481" s="32"/>
      <c r="K481" s="32"/>
      <c r="L481" s="32"/>
    </row>
    <row r="482" spans="3:12">
      <c r="C482" s="32"/>
      <c r="D482" s="32"/>
      <c r="E482" s="32"/>
      <c r="F482" s="32"/>
      <c r="G482" s="32"/>
      <c r="H482" s="32"/>
      <c r="I482" s="32"/>
      <c r="J482" s="32"/>
      <c r="K482" s="32"/>
      <c r="L482" s="32"/>
    </row>
    <row r="483" spans="3:12">
      <c r="C483" s="32"/>
      <c r="D483" s="32"/>
      <c r="E483" s="32"/>
      <c r="F483" s="32"/>
      <c r="G483" s="32"/>
      <c r="H483" s="32"/>
      <c r="I483" s="32"/>
      <c r="J483" s="32"/>
      <c r="K483" s="32"/>
      <c r="L483" s="32"/>
    </row>
    <row r="484" spans="3:12">
      <c r="C484" s="32"/>
      <c r="D484" s="32"/>
      <c r="E484" s="32"/>
      <c r="F484" s="32"/>
      <c r="G484" s="32"/>
      <c r="H484" s="32"/>
      <c r="I484" s="32"/>
      <c r="J484" s="32"/>
      <c r="K484" s="32"/>
      <c r="L484" s="32"/>
    </row>
    <row r="485" spans="3:12">
      <c r="C485" s="32"/>
      <c r="D485" s="32"/>
      <c r="E485" s="32"/>
      <c r="F485" s="32"/>
      <c r="G485" s="32"/>
      <c r="H485" s="32"/>
      <c r="I485" s="32"/>
      <c r="J485" s="32"/>
      <c r="K485" s="32"/>
      <c r="L485" s="32"/>
    </row>
    <row r="486" spans="3:12">
      <c r="C486" s="32"/>
      <c r="D486" s="32"/>
      <c r="E486" s="32"/>
      <c r="F486" s="32"/>
      <c r="G486" s="32"/>
      <c r="H486" s="32"/>
      <c r="I486" s="32"/>
      <c r="J486" s="32"/>
      <c r="K486" s="32"/>
      <c r="L486" s="32"/>
    </row>
    <row r="487" spans="3:12">
      <c r="C487" s="32"/>
      <c r="D487" s="32"/>
      <c r="E487" s="32"/>
      <c r="F487" s="32"/>
      <c r="G487" s="32"/>
      <c r="H487" s="32"/>
      <c r="I487" s="32"/>
      <c r="J487" s="32"/>
      <c r="K487" s="32"/>
      <c r="L487" s="32"/>
    </row>
    <row r="488" spans="3:12">
      <c r="C488" s="32"/>
      <c r="D488" s="32"/>
      <c r="E488" s="32"/>
      <c r="F488" s="32"/>
      <c r="G488" s="32"/>
      <c r="H488" s="32"/>
      <c r="I488" s="32"/>
      <c r="J488" s="32"/>
      <c r="K488" s="32"/>
      <c r="L488" s="32"/>
    </row>
    <row r="489" spans="3:12">
      <c r="C489" s="32"/>
      <c r="D489" s="32"/>
      <c r="E489" s="32"/>
      <c r="F489" s="32"/>
      <c r="G489" s="32"/>
      <c r="H489" s="32"/>
      <c r="I489" s="32"/>
      <c r="J489" s="32"/>
      <c r="K489" s="32"/>
      <c r="L489" s="32"/>
    </row>
    <row r="490" spans="3:12">
      <c r="C490" s="32"/>
      <c r="D490" s="32"/>
      <c r="E490" s="32"/>
      <c r="F490" s="32"/>
      <c r="G490" s="32"/>
      <c r="H490" s="32"/>
      <c r="I490" s="32"/>
      <c r="J490" s="32"/>
      <c r="K490" s="32"/>
      <c r="L490" s="32"/>
    </row>
    <row r="491" spans="3:12">
      <c r="C491" s="32"/>
      <c r="D491" s="32"/>
      <c r="E491" s="32"/>
      <c r="F491" s="32"/>
      <c r="G491" s="32"/>
      <c r="H491" s="32"/>
      <c r="I491" s="32"/>
      <c r="J491" s="32"/>
      <c r="K491" s="32"/>
      <c r="L491" s="32"/>
    </row>
    <row r="492" spans="3:12">
      <c r="C492" s="32"/>
      <c r="D492" s="32"/>
      <c r="E492" s="32"/>
      <c r="F492" s="32"/>
      <c r="G492" s="32"/>
      <c r="H492" s="32"/>
      <c r="I492" s="32"/>
      <c r="J492" s="32"/>
      <c r="K492" s="32"/>
      <c r="L492" s="32"/>
    </row>
    <row r="493" spans="3:12">
      <c r="C493" s="32"/>
      <c r="D493" s="32"/>
      <c r="E493" s="32"/>
      <c r="F493" s="32"/>
      <c r="G493" s="32"/>
      <c r="H493" s="32"/>
      <c r="I493" s="32"/>
      <c r="J493" s="32"/>
      <c r="K493" s="32"/>
      <c r="L493" s="32"/>
    </row>
    <row r="494" spans="3:12">
      <c r="C494" s="32"/>
      <c r="D494" s="32"/>
      <c r="E494" s="32"/>
      <c r="F494" s="32"/>
      <c r="G494" s="32"/>
      <c r="H494" s="32"/>
      <c r="I494" s="32"/>
      <c r="J494" s="32"/>
      <c r="K494" s="32"/>
      <c r="L494" s="32"/>
    </row>
    <row r="495" spans="3:12">
      <c r="C495" s="32"/>
      <c r="D495" s="32"/>
      <c r="E495" s="32"/>
      <c r="F495" s="32"/>
      <c r="G495" s="32"/>
      <c r="H495" s="32"/>
      <c r="I495" s="32"/>
      <c r="J495" s="32"/>
      <c r="K495" s="32"/>
      <c r="L495" s="32"/>
    </row>
    <row r="496" spans="3:12">
      <c r="C496" s="32"/>
      <c r="D496" s="32"/>
      <c r="E496" s="32"/>
      <c r="F496" s="32"/>
      <c r="G496" s="32"/>
      <c r="H496" s="32"/>
      <c r="I496" s="32"/>
      <c r="J496" s="32"/>
      <c r="K496" s="32"/>
      <c r="L496" s="32"/>
    </row>
    <row r="497" spans="3:12">
      <c r="C497" s="32"/>
      <c r="D497" s="32"/>
      <c r="E497" s="32"/>
      <c r="F497" s="32"/>
      <c r="G497" s="32"/>
      <c r="H497" s="32"/>
      <c r="I497" s="32"/>
      <c r="J497" s="32"/>
      <c r="K497" s="32"/>
      <c r="L497" s="32"/>
    </row>
    <row r="498" spans="3:12">
      <c r="C498" s="32"/>
      <c r="D498" s="32"/>
      <c r="E498" s="32"/>
      <c r="F498" s="32"/>
      <c r="G498" s="32"/>
      <c r="H498" s="32"/>
      <c r="I498" s="32"/>
      <c r="J498" s="32"/>
      <c r="K498" s="32"/>
      <c r="L498" s="32"/>
    </row>
    <row r="499" spans="3:12">
      <c r="C499" s="32"/>
      <c r="D499" s="32"/>
      <c r="E499" s="32"/>
      <c r="F499" s="32"/>
      <c r="G499" s="32"/>
      <c r="H499" s="32"/>
      <c r="I499" s="32"/>
      <c r="J499" s="32"/>
      <c r="K499" s="32"/>
      <c r="L499" s="32"/>
    </row>
    <row r="500" spans="3:12">
      <c r="C500" s="32"/>
      <c r="D500" s="32"/>
      <c r="E500" s="32"/>
      <c r="F500" s="32"/>
      <c r="G500" s="32"/>
      <c r="H500" s="32"/>
      <c r="I500" s="32"/>
      <c r="J500" s="32"/>
      <c r="K500" s="32"/>
      <c r="L500" s="32"/>
    </row>
    <row r="501" spans="3:12">
      <c r="C501" s="32"/>
      <c r="D501" s="32"/>
      <c r="E501" s="32"/>
      <c r="F501" s="32"/>
      <c r="G501" s="32"/>
      <c r="H501" s="32"/>
      <c r="I501" s="32"/>
      <c r="J501" s="32"/>
      <c r="K501" s="32"/>
      <c r="L501" s="32"/>
    </row>
    <row r="502" spans="3:12">
      <c r="C502" s="32"/>
      <c r="D502" s="32"/>
      <c r="E502" s="32"/>
      <c r="F502" s="32"/>
      <c r="G502" s="32"/>
      <c r="H502" s="32"/>
      <c r="I502" s="32"/>
      <c r="J502" s="32"/>
      <c r="K502" s="32"/>
      <c r="L502" s="32"/>
    </row>
    <row r="503" spans="3:12">
      <c r="C503" s="32"/>
      <c r="D503" s="32"/>
      <c r="E503" s="32"/>
      <c r="F503" s="32"/>
      <c r="G503" s="32"/>
      <c r="H503" s="32"/>
      <c r="I503" s="32"/>
      <c r="J503" s="32"/>
      <c r="K503" s="32"/>
      <c r="L503" s="32"/>
    </row>
    <row r="504" spans="3:12">
      <c r="C504" s="32"/>
      <c r="D504" s="32"/>
      <c r="E504" s="32"/>
      <c r="F504" s="32"/>
      <c r="G504" s="32"/>
      <c r="H504" s="32"/>
      <c r="I504" s="32"/>
      <c r="J504" s="32"/>
      <c r="K504" s="32"/>
      <c r="L504" s="32"/>
    </row>
    <row r="505" spans="3:12">
      <c r="C505" s="32"/>
      <c r="D505" s="32"/>
      <c r="E505" s="32"/>
      <c r="F505" s="32"/>
      <c r="G505" s="32"/>
      <c r="H505" s="32"/>
      <c r="I505" s="32"/>
      <c r="J505" s="32"/>
      <c r="K505" s="32"/>
      <c r="L505" s="32"/>
    </row>
    <row r="506" spans="3:12">
      <c r="C506" s="32"/>
      <c r="D506" s="32"/>
      <c r="E506" s="32"/>
      <c r="F506" s="32"/>
      <c r="G506" s="32"/>
      <c r="H506" s="32"/>
      <c r="I506" s="32"/>
      <c r="J506" s="32"/>
      <c r="K506" s="32"/>
      <c r="L506" s="32"/>
    </row>
    <row r="507" spans="3:12">
      <c r="C507" s="32"/>
      <c r="D507" s="32"/>
      <c r="E507" s="32"/>
      <c r="F507" s="32"/>
      <c r="G507" s="32"/>
      <c r="H507" s="32"/>
      <c r="I507" s="32"/>
      <c r="J507" s="32"/>
      <c r="K507" s="32"/>
      <c r="L507" s="32"/>
    </row>
    <row r="508" spans="3:12">
      <c r="C508" s="32"/>
      <c r="D508" s="32"/>
      <c r="E508" s="32"/>
      <c r="F508" s="32"/>
      <c r="G508" s="32"/>
      <c r="H508" s="32"/>
      <c r="I508" s="32"/>
      <c r="J508" s="32"/>
      <c r="K508" s="32"/>
      <c r="L508" s="32"/>
    </row>
    <row r="509" spans="3:12">
      <c r="C509" s="32"/>
      <c r="D509" s="32"/>
      <c r="E509" s="32"/>
      <c r="F509" s="32"/>
      <c r="G509" s="32"/>
      <c r="H509" s="32"/>
      <c r="I509" s="32"/>
      <c r="J509" s="32"/>
      <c r="K509" s="32"/>
      <c r="L509" s="32"/>
    </row>
    <row r="510" spans="3:12">
      <c r="C510" s="32"/>
      <c r="D510" s="32"/>
      <c r="E510" s="32"/>
      <c r="F510" s="32"/>
      <c r="G510" s="32"/>
      <c r="H510" s="32"/>
      <c r="I510" s="32"/>
      <c r="J510" s="32"/>
      <c r="K510" s="32"/>
      <c r="L510" s="32"/>
    </row>
    <row r="511" spans="3:12">
      <c r="C511" s="32"/>
      <c r="D511" s="32"/>
      <c r="E511" s="32"/>
      <c r="F511" s="32"/>
      <c r="G511" s="32"/>
      <c r="H511" s="32"/>
      <c r="I511" s="32"/>
      <c r="J511" s="32"/>
      <c r="K511" s="32"/>
      <c r="L511" s="32"/>
    </row>
    <row r="512" spans="3:12">
      <c r="C512" s="32"/>
      <c r="D512" s="32"/>
      <c r="E512" s="32"/>
      <c r="F512" s="32"/>
      <c r="G512" s="32"/>
      <c r="H512" s="32"/>
      <c r="I512" s="32"/>
      <c r="J512" s="32"/>
      <c r="K512" s="32"/>
      <c r="L512" s="32"/>
    </row>
    <row r="513" spans="3:12">
      <c r="C513" s="32"/>
      <c r="D513" s="32"/>
      <c r="E513" s="32"/>
      <c r="F513" s="32"/>
      <c r="G513" s="32"/>
      <c r="H513" s="32"/>
      <c r="I513" s="32"/>
      <c r="J513" s="32"/>
      <c r="K513" s="32"/>
      <c r="L513" s="32"/>
    </row>
    <row r="514" spans="3:12">
      <c r="C514" s="32"/>
      <c r="D514" s="32"/>
      <c r="E514" s="32"/>
      <c r="F514" s="32"/>
      <c r="G514" s="32"/>
      <c r="H514" s="32"/>
      <c r="I514" s="32"/>
      <c r="J514" s="32"/>
      <c r="K514" s="32"/>
      <c r="L514" s="32"/>
    </row>
    <row r="515" spans="3:12">
      <c r="C515" s="32"/>
      <c r="D515" s="32"/>
      <c r="E515" s="32"/>
      <c r="F515" s="32"/>
      <c r="G515" s="32"/>
      <c r="H515" s="32"/>
      <c r="I515" s="32"/>
      <c r="J515" s="32"/>
      <c r="K515" s="32"/>
      <c r="L515" s="32"/>
    </row>
    <row r="516" spans="3:12">
      <c r="C516" s="32"/>
      <c r="D516" s="32"/>
      <c r="E516" s="32"/>
      <c r="F516" s="32"/>
      <c r="G516" s="32"/>
      <c r="H516" s="32"/>
      <c r="I516" s="32"/>
      <c r="J516" s="32"/>
      <c r="K516" s="32"/>
      <c r="L516" s="32"/>
    </row>
    <row r="517" spans="3:12">
      <c r="C517" s="32"/>
      <c r="D517" s="32"/>
      <c r="E517" s="32"/>
      <c r="F517" s="32"/>
      <c r="G517" s="32"/>
      <c r="H517" s="32"/>
      <c r="I517" s="32"/>
      <c r="J517" s="32"/>
      <c r="K517" s="32"/>
      <c r="L517" s="32"/>
    </row>
    <row r="518" spans="3:12">
      <c r="C518" s="32"/>
      <c r="D518" s="32"/>
      <c r="E518" s="32"/>
      <c r="F518" s="32"/>
      <c r="G518" s="32"/>
      <c r="H518" s="32"/>
      <c r="I518" s="32"/>
      <c r="J518" s="32"/>
      <c r="K518" s="32"/>
      <c r="L518" s="32"/>
    </row>
    <row r="519" spans="3:12">
      <c r="C519" s="32"/>
      <c r="D519" s="32"/>
      <c r="E519" s="32"/>
      <c r="F519" s="32"/>
      <c r="G519" s="32"/>
      <c r="H519" s="32"/>
      <c r="I519" s="32"/>
      <c r="J519" s="32"/>
      <c r="K519" s="32"/>
      <c r="L519" s="32"/>
    </row>
    <row r="520" spans="3:12">
      <c r="C520" s="32"/>
      <c r="D520" s="32"/>
      <c r="E520" s="32"/>
      <c r="F520" s="32"/>
      <c r="G520" s="32"/>
      <c r="H520" s="32"/>
      <c r="I520" s="32"/>
      <c r="J520" s="32"/>
      <c r="K520" s="32"/>
      <c r="L520" s="32"/>
    </row>
    <row r="521" spans="3:12">
      <c r="C521" s="32"/>
      <c r="D521" s="32"/>
      <c r="E521" s="32"/>
      <c r="F521" s="32"/>
      <c r="G521" s="32"/>
      <c r="H521" s="32"/>
      <c r="I521" s="32"/>
      <c r="J521" s="32"/>
      <c r="K521" s="32"/>
      <c r="L521" s="32"/>
    </row>
    <row r="522" spans="3:12">
      <c r="C522" s="32"/>
      <c r="D522" s="32"/>
      <c r="E522" s="32"/>
      <c r="F522" s="32"/>
      <c r="G522" s="32"/>
      <c r="H522" s="32"/>
      <c r="I522" s="32"/>
      <c r="J522" s="32"/>
      <c r="K522" s="32"/>
      <c r="L522" s="32"/>
    </row>
    <row r="523" spans="3:12">
      <c r="C523" s="32"/>
      <c r="D523" s="32"/>
      <c r="E523" s="32"/>
      <c r="F523" s="32"/>
      <c r="G523" s="32"/>
      <c r="H523" s="32"/>
      <c r="I523" s="32"/>
      <c r="J523" s="32"/>
      <c r="K523" s="32"/>
      <c r="L523" s="32"/>
    </row>
    <row r="524" spans="3:12">
      <c r="C524" s="32"/>
      <c r="D524" s="32"/>
      <c r="E524" s="32"/>
      <c r="F524" s="32"/>
      <c r="G524" s="32"/>
      <c r="H524" s="32"/>
      <c r="I524" s="32"/>
      <c r="J524" s="32"/>
      <c r="K524" s="32"/>
      <c r="L524" s="32"/>
    </row>
    <row r="525" spans="3:12">
      <c r="C525" s="32"/>
      <c r="D525" s="32"/>
      <c r="E525" s="32"/>
      <c r="F525" s="32"/>
      <c r="G525" s="32"/>
      <c r="H525" s="32"/>
      <c r="I525" s="32"/>
      <c r="J525" s="32"/>
      <c r="K525" s="32"/>
      <c r="L525" s="32"/>
    </row>
    <row r="526" spans="3:12">
      <c r="C526" s="32"/>
      <c r="D526" s="32"/>
      <c r="E526" s="32"/>
      <c r="F526" s="32"/>
      <c r="G526" s="32"/>
      <c r="H526" s="32"/>
      <c r="I526" s="32"/>
      <c r="J526" s="32"/>
      <c r="K526" s="32"/>
      <c r="L526" s="32"/>
    </row>
    <row r="527" spans="3:12">
      <c r="C527" s="32"/>
      <c r="D527" s="32"/>
      <c r="E527" s="32"/>
      <c r="F527" s="32"/>
      <c r="G527" s="32"/>
      <c r="H527" s="32"/>
      <c r="I527" s="32"/>
      <c r="J527" s="32"/>
      <c r="K527" s="32"/>
      <c r="L527" s="32"/>
    </row>
    <row r="528" spans="3:12">
      <c r="C528" s="32"/>
      <c r="D528" s="32"/>
      <c r="E528" s="32"/>
      <c r="F528" s="32"/>
      <c r="G528" s="32"/>
      <c r="H528" s="32"/>
      <c r="I528" s="32"/>
      <c r="J528" s="32"/>
      <c r="K528" s="32"/>
      <c r="L528" s="32"/>
    </row>
    <row r="529" spans="3:12">
      <c r="C529" s="32"/>
      <c r="D529" s="32"/>
      <c r="E529" s="32"/>
      <c r="F529" s="32"/>
      <c r="G529" s="32"/>
      <c r="H529" s="32"/>
      <c r="I529" s="32"/>
      <c r="J529" s="32"/>
      <c r="K529" s="32"/>
      <c r="L529" s="32"/>
    </row>
    <row r="530" spans="3:12">
      <c r="C530" s="32"/>
      <c r="D530" s="32"/>
      <c r="E530" s="32"/>
      <c r="F530" s="32"/>
      <c r="G530" s="32"/>
      <c r="H530" s="32"/>
      <c r="I530" s="32"/>
      <c r="J530" s="32"/>
      <c r="K530" s="32"/>
      <c r="L530" s="32"/>
    </row>
    <row r="531" spans="3:12">
      <c r="C531" s="32"/>
      <c r="D531" s="32"/>
      <c r="E531" s="32"/>
      <c r="F531" s="32"/>
      <c r="G531" s="32"/>
      <c r="H531" s="32"/>
      <c r="I531" s="32"/>
      <c r="J531" s="32"/>
      <c r="K531" s="32"/>
      <c r="L531" s="32"/>
    </row>
    <row r="532" spans="3:12">
      <c r="C532" s="32"/>
      <c r="D532" s="32"/>
      <c r="E532" s="32"/>
      <c r="F532" s="32"/>
      <c r="G532" s="32"/>
      <c r="H532" s="32"/>
      <c r="I532" s="32"/>
      <c r="J532" s="32"/>
      <c r="K532" s="32"/>
      <c r="L532" s="32"/>
    </row>
    <row r="533" spans="3:12">
      <c r="C533" s="32"/>
      <c r="D533" s="32"/>
      <c r="E533" s="32"/>
      <c r="F533" s="32"/>
      <c r="G533" s="32"/>
      <c r="H533" s="32"/>
      <c r="I533" s="32"/>
      <c r="J533" s="32"/>
      <c r="K533" s="32"/>
      <c r="L533" s="32"/>
    </row>
    <row r="534" spans="3:12">
      <c r="C534" s="32"/>
      <c r="D534" s="32"/>
      <c r="E534" s="32"/>
      <c r="F534" s="32"/>
      <c r="G534" s="32"/>
      <c r="H534" s="32"/>
      <c r="I534" s="32"/>
      <c r="J534" s="32"/>
      <c r="K534" s="32"/>
      <c r="L534" s="32"/>
    </row>
    <row r="535" spans="3:12">
      <c r="C535" s="32"/>
      <c r="D535" s="32"/>
      <c r="E535" s="32"/>
      <c r="F535" s="32"/>
      <c r="G535" s="32"/>
      <c r="H535" s="32"/>
      <c r="I535" s="32"/>
      <c r="J535" s="32"/>
      <c r="K535" s="32"/>
      <c r="L535" s="32"/>
    </row>
    <row r="536" spans="3:12">
      <c r="C536" s="32"/>
      <c r="D536" s="32"/>
      <c r="E536" s="32"/>
      <c r="F536" s="32"/>
      <c r="G536" s="32"/>
      <c r="H536" s="32"/>
      <c r="I536" s="32"/>
      <c r="J536" s="32"/>
      <c r="K536" s="32"/>
      <c r="L536" s="32"/>
    </row>
    <row r="537" spans="3:12">
      <c r="C537" s="32"/>
      <c r="D537" s="32"/>
      <c r="E537" s="32"/>
      <c r="F537" s="32"/>
      <c r="G537" s="32"/>
      <c r="H537" s="32"/>
      <c r="I537" s="32"/>
      <c r="J537" s="32"/>
      <c r="K537" s="32"/>
      <c r="L537" s="32"/>
    </row>
    <row r="538" spans="3:12">
      <c r="C538" s="32"/>
      <c r="D538" s="32"/>
      <c r="E538" s="32"/>
      <c r="F538" s="32"/>
      <c r="G538" s="32"/>
      <c r="H538" s="32"/>
      <c r="I538" s="32"/>
      <c r="J538" s="32"/>
      <c r="K538" s="32"/>
      <c r="L538" s="32"/>
    </row>
    <row r="539" spans="3:12">
      <c r="C539" s="32"/>
      <c r="D539" s="32"/>
      <c r="E539" s="32"/>
      <c r="F539" s="32"/>
      <c r="G539" s="32"/>
      <c r="H539" s="32"/>
      <c r="I539" s="32"/>
      <c r="J539" s="32"/>
      <c r="K539" s="32"/>
      <c r="L539" s="32"/>
    </row>
    <row r="540" spans="3:12">
      <c r="C540" s="32"/>
      <c r="D540" s="32"/>
      <c r="E540" s="32"/>
      <c r="F540" s="32"/>
      <c r="G540" s="32"/>
      <c r="H540" s="32"/>
      <c r="I540" s="32"/>
      <c r="J540" s="32"/>
      <c r="K540" s="32"/>
      <c r="L540" s="32"/>
    </row>
    <row r="541" spans="3:12">
      <c r="C541" s="32"/>
      <c r="D541" s="32"/>
      <c r="E541" s="32"/>
      <c r="F541" s="32"/>
      <c r="G541" s="32"/>
      <c r="H541" s="32"/>
      <c r="I541" s="32"/>
      <c r="J541" s="32"/>
      <c r="K541" s="32"/>
      <c r="L541" s="32"/>
    </row>
    <row r="542" spans="3:12">
      <c r="C542" s="32"/>
      <c r="D542" s="32"/>
      <c r="E542" s="32"/>
      <c r="F542" s="32"/>
      <c r="G542" s="32"/>
      <c r="H542" s="32"/>
      <c r="I542" s="32"/>
      <c r="J542" s="32"/>
      <c r="K542" s="32"/>
      <c r="L542" s="32"/>
    </row>
    <row r="543" spans="3:12">
      <c r="C543" s="32"/>
      <c r="D543" s="32"/>
      <c r="E543" s="32"/>
      <c r="F543" s="32"/>
      <c r="G543" s="32"/>
      <c r="H543" s="32"/>
      <c r="I543" s="32"/>
      <c r="J543" s="32"/>
      <c r="K543" s="32"/>
      <c r="L543" s="32"/>
    </row>
    <row r="544" spans="3:12">
      <c r="C544" s="32"/>
      <c r="D544" s="32"/>
      <c r="E544" s="32"/>
      <c r="F544" s="32"/>
      <c r="G544" s="32"/>
      <c r="H544" s="32"/>
      <c r="I544" s="32"/>
      <c r="J544" s="32"/>
      <c r="K544" s="32"/>
      <c r="L544" s="32"/>
    </row>
    <row r="545" spans="3:12">
      <c r="C545" s="32"/>
      <c r="D545" s="32"/>
      <c r="E545" s="32"/>
      <c r="F545" s="32"/>
      <c r="G545" s="32"/>
      <c r="H545" s="32"/>
      <c r="I545" s="32"/>
      <c r="J545" s="32"/>
      <c r="K545" s="32"/>
      <c r="L545" s="32"/>
    </row>
    <row r="546" spans="3:12">
      <c r="C546" s="32"/>
      <c r="D546" s="32"/>
      <c r="E546" s="32"/>
      <c r="F546" s="32"/>
      <c r="G546" s="32"/>
      <c r="H546" s="32"/>
      <c r="I546" s="32"/>
      <c r="J546" s="32"/>
      <c r="K546" s="32"/>
      <c r="L546" s="32"/>
    </row>
    <row r="547" spans="3:12">
      <c r="C547" s="32"/>
      <c r="D547" s="32"/>
      <c r="E547" s="32"/>
      <c r="F547" s="32"/>
      <c r="G547" s="32"/>
      <c r="H547" s="32"/>
      <c r="I547" s="32"/>
      <c r="J547" s="32"/>
      <c r="K547" s="32"/>
      <c r="L547" s="32"/>
    </row>
    <row r="548" spans="3:12">
      <c r="C548" s="32"/>
      <c r="D548" s="32"/>
      <c r="E548" s="32"/>
      <c r="F548" s="32"/>
      <c r="G548" s="32"/>
      <c r="H548" s="32"/>
      <c r="I548" s="32"/>
      <c r="J548" s="32"/>
      <c r="K548" s="32"/>
      <c r="L548" s="32"/>
    </row>
    <row r="549" spans="3:12">
      <c r="C549" s="32"/>
      <c r="D549" s="32"/>
      <c r="E549" s="32"/>
      <c r="F549" s="32"/>
      <c r="G549" s="32"/>
      <c r="H549" s="32"/>
      <c r="I549" s="32"/>
      <c r="J549" s="32"/>
      <c r="K549" s="32"/>
      <c r="L549" s="32"/>
    </row>
    <row r="550" spans="3:12">
      <c r="C550" s="32"/>
      <c r="D550" s="32"/>
      <c r="E550" s="32"/>
      <c r="F550" s="32"/>
      <c r="G550" s="32"/>
      <c r="H550" s="32"/>
      <c r="I550" s="32"/>
      <c r="J550" s="32"/>
      <c r="K550" s="32"/>
      <c r="L550" s="32"/>
    </row>
    <row r="551" spans="3:12">
      <c r="C551" s="32"/>
      <c r="D551" s="32"/>
      <c r="E551" s="32"/>
      <c r="F551" s="32"/>
      <c r="G551" s="32"/>
      <c r="H551" s="32"/>
      <c r="I551" s="32"/>
      <c r="J551" s="32"/>
      <c r="K551" s="32"/>
      <c r="L551" s="32"/>
    </row>
    <row r="552" spans="3:12">
      <c r="C552" s="32"/>
      <c r="D552" s="32"/>
      <c r="E552" s="32"/>
      <c r="F552" s="32"/>
      <c r="G552" s="32"/>
      <c r="H552" s="32"/>
      <c r="I552" s="32"/>
      <c r="J552" s="32"/>
      <c r="K552" s="32"/>
      <c r="L552" s="32"/>
    </row>
    <row r="553" spans="3:12">
      <c r="C553" s="32"/>
      <c r="D553" s="32"/>
      <c r="E553" s="32"/>
      <c r="F553" s="32"/>
      <c r="G553" s="32"/>
      <c r="H553" s="32"/>
      <c r="I553" s="32"/>
      <c r="J553" s="32"/>
      <c r="K553" s="32"/>
      <c r="L553" s="32"/>
    </row>
    <row r="554" spans="3:12">
      <c r="C554" s="32"/>
      <c r="D554" s="32"/>
      <c r="E554" s="32"/>
      <c r="F554" s="32"/>
      <c r="G554" s="32"/>
      <c r="H554" s="32"/>
      <c r="I554" s="32"/>
      <c r="J554" s="32"/>
      <c r="K554" s="32"/>
      <c r="L554" s="32"/>
    </row>
    <row r="555" spans="3:12">
      <c r="C555" s="32"/>
      <c r="D555" s="32"/>
      <c r="E555" s="32"/>
      <c r="F555" s="32"/>
      <c r="G555" s="32"/>
      <c r="H555" s="32"/>
      <c r="I555" s="32"/>
      <c r="J555" s="32"/>
      <c r="K555" s="32"/>
      <c r="L555" s="32"/>
    </row>
    <row r="556" spans="3:12">
      <c r="C556" s="32"/>
      <c r="D556" s="32"/>
      <c r="E556" s="32"/>
      <c r="F556" s="32"/>
      <c r="G556" s="32"/>
      <c r="H556" s="32"/>
      <c r="I556" s="32"/>
      <c r="J556" s="32"/>
      <c r="K556" s="32"/>
      <c r="L556" s="32"/>
    </row>
    <row r="557" spans="3:12">
      <c r="C557" s="32"/>
      <c r="D557" s="32"/>
      <c r="E557" s="32"/>
      <c r="F557" s="32"/>
      <c r="G557" s="32"/>
      <c r="H557" s="32"/>
      <c r="I557" s="32"/>
      <c r="J557" s="32"/>
      <c r="K557" s="32"/>
      <c r="L557" s="32"/>
    </row>
    <row r="558" spans="3:12">
      <c r="C558" s="32"/>
      <c r="D558" s="32"/>
      <c r="E558" s="32"/>
      <c r="F558" s="32"/>
      <c r="G558" s="32"/>
      <c r="H558" s="32"/>
      <c r="I558" s="32"/>
      <c r="J558" s="32"/>
      <c r="K558" s="32"/>
      <c r="L558" s="32"/>
    </row>
    <row r="559" spans="3:12">
      <c r="C559" s="32"/>
      <c r="D559" s="32"/>
      <c r="E559" s="32"/>
      <c r="F559" s="32"/>
      <c r="G559" s="32"/>
      <c r="H559" s="32"/>
      <c r="I559" s="32"/>
      <c r="J559" s="32"/>
      <c r="K559" s="32"/>
      <c r="L559" s="32"/>
    </row>
    <row r="560" spans="3:12">
      <c r="C560" s="32"/>
      <c r="D560" s="32"/>
      <c r="E560" s="32"/>
      <c r="F560" s="32"/>
      <c r="G560" s="32"/>
      <c r="H560" s="32"/>
      <c r="I560" s="32"/>
      <c r="J560" s="32"/>
      <c r="K560" s="32"/>
      <c r="L560" s="32"/>
    </row>
    <row r="561" spans="3:12">
      <c r="C561" s="32"/>
      <c r="D561" s="32"/>
      <c r="E561" s="32"/>
      <c r="F561" s="32"/>
      <c r="G561" s="32"/>
      <c r="H561" s="32"/>
      <c r="I561" s="32"/>
      <c r="J561" s="32"/>
      <c r="K561" s="32"/>
      <c r="L561" s="32"/>
    </row>
    <row r="562" spans="3:12">
      <c r="C562" s="32"/>
      <c r="D562" s="32"/>
      <c r="E562" s="32"/>
      <c r="F562" s="32"/>
      <c r="G562" s="32"/>
      <c r="H562" s="32"/>
      <c r="I562" s="32"/>
      <c r="J562" s="32"/>
      <c r="K562" s="32"/>
      <c r="L562" s="32"/>
    </row>
    <row r="563" spans="3:12">
      <c r="C563" s="32"/>
      <c r="D563" s="32"/>
      <c r="E563" s="32"/>
      <c r="F563" s="32"/>
      <c r="G563" s="32"/>
      <c r="H563" s="32"/>
      <c r="I563" s="32"/>
      <c r="J563" s="32"/>
      <c r="K563" s="32"/>
      <c r="L563" s="32"/>
    </row>
    <row r="564" spans="3:12">
      <c r="C564" s="32"/>
      <c r="D564" s="32"/>
      <c r="E564" s="32"/>
      <c r="F564" s="32"/>
      <c r="G564" s="32"/>
      <c r="H564" s="32"/>
      <c r="I564" s="32"/>
      <c r="J564" s="32"/>
      <c r="K564" s="32"/>
      <c r="L564" s="32"/>
    </row>
    <row r="565" spans="3:12">
      <c r="C565" s="32"/>
      <c r="D565" s="32"/>
      <c r="E565" s="32"/>
      <c r="F565" s="32"/>
      <c r="G565" s="32"/>
      <c r="H565" s="32"/>
      <c r="I565" s="32"/>
      <c r="J565" s="32"/>
      <c r="K565" s="32"/>
      <c r="L565" s="32"/>
    </row>
    <row r="566" spans="3:12">
      <c r="C566" s="32"/>
      <c r="D566" s="32"/>
      <c r="E566" s="32"/>
      <c r="F566" s="32"/>
      <c r="G566" s="32"/>
      <c r="H566" s="32"/>
      <c r="I566" s="32"/>
      <c r="J566" s="32"/>
      <c r="K566" s="32"/>
      <c r="L566" s="32"/>
    </row>
    <row r="567" spans="3:12">
      <c r="C567" s="32"/>
      <c r="D567" s="32"/>
      <c r="E567" s="32"/>
      <c r="F567" s="32"/>
      <c r="G567" s="32"/>
      <c r="H567" s="32"/>
      <c r="I567" s="32"/>
      <c r="J567" s="32"/>
      <c r="K567" s="32"/>
      <c r="L567" s="32"/>
    </row>
    <row r="568" spans="3:12">
      <c r="C568" s="32"/>
      <c r="D568" s="32"/>
      <c r="E568" s="32"/>
      <c r="F568" s="32"/>
      <c r="G568" s="32"/>
      <c r="H568" s="32"/>
      <c r="I568" s="32"/>
      <c r="J568" s="32"/>
      <c r="K568" s="32"/>
      <c r="L568" s="32"/>
    </row>
    <row r="569" spans="3:12">
      <c r="C569" s="32"/>
      <c r="D569" s="32"/>
      <c r="E569" s="32"/>
      <c r="F569" s="32"/>
      <c r="G569" s="32"/>
      <c r="H569" s="32"/>
      <c r="I569" s="32"/>
      <c r="J569" s="32"/>
      <c r="K569" s="32"/>
      <c r="L569" s="32"/>
    </row>
    <row r="570" spans="3:12">
      <c r="C570" s="32"/>
      <c r="D570" s="32"/>
      <c r="E570" s="32"/>
      <c r="F570" s="32"/>
      <c r="G570" s="32"/>
      <c r="H570" s="32"/>
      <c r="I570" s="32"/>
      <c r="J570" s="32"/>
      <c r="K570" s="32"/>
      <c r="L570" s="32"/>
    </row>
    <row r="571" spans="3:12">
      <c r="C571" s="32"/>
      <c r="D571" s="32"/>
      <c r="E571" s="32"/>
      <c r="F571" s="32"/>
      <c r="G571" s="32"/>
      <c r="H571" s="32"/>
      <c r="I571" s="32"/>
      <c r="J571" s="32"/>
      <c r="K571" s="32"/>
      <c r="L571" s="32"/>
    </row>
    <row r="572" spans="3:12">
      <c r="C572" s="32"/>
      <c r="D572" s="32"/>
      <c r="E572" s="32"/>
      <c r="F572" s="32"/>
      <c r="G572" s="32"/>
      <c r="H572" s="32"/>
      <c r="I572" s="32"/>
      <c r="J572" s="32"/>
      <c r="K572" s="32"/>
      <c r="L572" s="32"/>
    </row>
    <row r="573" spans="3:12">
      <c r="C573" s="32"/>
      <c r="D573" s="32"/>
      <c r="E573" s="32"/>
      <c r="F573" s="32"/>
      <c r="G573" s="32"/>
      <c r="H573" s="32"/>
      <c r="I573" s="32"/>
      <c r="J573" s="32"/>
      <c r="K573" s="32"/>
      <c r="L573" s="32"/>
    </row>
    <row r="574" spans="3:12">
      <c r="C574" s="32"/>
      <c r="D574" s="32"/>
      <c r="E574" s="32"/>
      <c r="F574" s="32"/>
      <c r="G574" s="32"/>
      <c r="H574" s="32"/>
      <c r="I574" s="32"/>
      <c r="J574" s="32"/>
      <c r="K574" s="32"/>
      <c r="L574" s="32"/>
    </row>
    <row r="575" spans="3:12">
      <c r="C575" s="32"/>
      <c r="D575" s="32"/>
      <c r="E575" s="32"/>
      <c r="F575" s="32"/>
      <c r="G575" s="32"/>
      <c r="H575" s="32"/>
      <c r="I575" s="32"/>
      <c r="J575" s="32"/>
      <c r="K575" s="32"/>
      <c r="L575" s="32"/>
    </row>
    <row r="576" spans="3:12">
      <c r="C576" s="32"/>
      <c r="D576" s="32"/>
      <c r="E576" s="32"/>
      <c r="F576" s="32"/>
      <c r="G576" s="32"/>
      <c r="H576" s="32"/>
      <c r="I576" s="32"/>
      <c r="J576" s="32"/>
      <c r="K576" s="32"/>
      <c r="L576" s="32"/>
    </row>
    <row r="577" spans="3:12">
      <c r="C577" s="32"/>
      <c r="D577" s="32"/>
      <c r="E577" s="32"/>
      <c r="F577" s="32"/>
      <c r="G577" s="32"/>
      <c r="H577" s="32"/>
      <c r="I577" s="32"/>
      <c r="J577" s="32"/>
      <c r="K577" s="32"/>
      <c r="L577" s="32"/>
    </row>
    <row r="578" spans="3:12">
      <c r="C578" s="32"/>
      <c r="D578" s="32"/>
      <c r="E578" s="32"/>
      <c r="F578" s="32"/>
      <c r="G578" s="32"/>
      <c r="H578" s="32"/>
      <c r="I578" s="32"/>
      <c r="J578" s="32"/>
      <c r="K578" s="32"/>
      <c r="L578" s="32"/>
    </row>
    <row r="579" spans="3:12">
      <c r="C579" s="32"/>
      <c r="D579" s="32"/>
      <c r="E579" s="32"/>
      <c r="F579" s="32"/>
      <c r="G579" s="32"/>
      <c r="H579" s="32"/>
      <c r="I579" s="32"/>
      <c r="J579" s="32"/>
      <c r="K579" s="32"/>
      <c r="L579" s="32"/>
    </row>
    <row r="580" spans="3:12">
      <c r="C580" s="32"/>
      <c r="D580" s="32"/>
      <c r="E580" s="32"/>
      <c r="F580" s="32"/>
      <c r="G580" s="32"/>
      <c r="H580" s="32"/>
      <c r="I580" s="32"/>
      <c r="J580" s="32"/>
      <c r="K580" s="32"/>
      <c r="L580" s="32"/>
    </row>
    <row r="581" spans="3:12">
      <c r="C581" s="32"/>
      <c r="D581" s="32"/>
      <c r="E581" s="32"/>
      <c r="F581" s="32"/>
      <c r="G581" s="32"/>
      <c r="H581" s="32"/>
      <c r="I581" s="32"/>
      <c r="J581" s="32"/>
      <c r="K581" s="32"/>
      <c r="L581" s="32"/>
    </row>
    <row r="582" spans="3:12">
      <c r="C582" s="32"/>
      <c r="D582" s="32"/>
      <c r="E582" s="32"/>
      <c r="F582" s="32"/>
      <c r="G582" s="32"/>
      <c r="H582" s="32"/>
      <c r="I582" s="32"/>
      <c r="J582" s="32"/>
      <c r="K582" s="32"/>
      <c r="L582" s="32"/>
    </row>
    <row r="583" spans="3:12">
      <c r="C583" s="32"/>
      <c r="D583" s="32"/>
      <c r="E583" s="32"/>
      <c r="F583" s="32"/>
      <c r="G583" s="32"/>
      <c r="H583" s="32"/>
      <c r="I583" s="32"/>
      <c r="J583" s="32"/>
      <c r="K583" s="32"/>
      <c r="L583" s="32"/>
    </row>
    <row r="584" spans="3:12">
      <c r="C584" s="32"/>
      <c r="D584" s="32"/>
      <c r="E584" s="32"/>
      <c r="F584" s="32"/>
      <c r="G584" s="32"/>
      <c r="H584" s="32"/>
      <c r="I584" s="32"/>
      <c r="J584" s="32"/>
      <c r="K584" s="32"/>
      <c r="L584" s="32"/>
    </row>
    <row r="585" spans="3:12">
      <c r="C585" s="32"/>
      <c r="D585" s="32"/>
      <c r="E585" s="32"/>
      <c r="F585" s="32"/>
      <c r="G585" s="32"/>
      <c r="H585" s="32"/>
      <c r="I585" s="32"/>
      <c r="J585" s="32"/>
      <c r="K585" s="32"/>
      <c r="L585" s="32"/>
    </row>
    <row r="586" spans="3:12">
      <c r="C586" s="32"/>
      <c r="D586" s="32"/>
      <c r="E586" s="32"/>
      <c r="F586" s="32"/>
      <c r="G586" s="32"/>
      <c r="H586" s="32"/>
      <c r="I586" s="32"/>
      <c r="J586" s="32"/>
      <c r="K586" s="32"/>
      <c r="L586" s="32"/>
    </row>
    <row r="587" spans="3:12">
      <c r="C587" s="32"/>
      <c r="D587" s="32"/>
      <c r="E587" s="32"/>
      <c r="F587" s="32"/>
      <c r="G587" s="32"/>
      <c r="H587" s="32"/>
      <c r="I587" s="32"/>
      <c r="J587" s="32"/>
      <c r="K587" s="32"/>
      <c r="L587" s="32"/>
    </row>
    <row r="588" spans="3:12">
      <c r="C588" s="32"/>
      <c r="D588" s="32"/>
      <c r="E588" s="32"/>
      <c r="F588" s="32"/>
      <c r="G588" s="32"/>
      <c r="H588" s="32"/>
      <c r="I588" s="32"/>
      <c r="J588" s="32"/>
      <c r="K588" s="32"/>
      <c r="L588" s="32"/>
    </row>
    <row r="589" spans="3:12">
      <c r="C589" s="32"/>
      <c r="D589" s="32"/>
      <c r="E589" s="32"/>
      <c r="F589" s="32"/>
      <c r="G589" s="32"/>
      <c r="H589" s="32"/>
      <c r="I589" s="32"/>
      <c r="J589" s="32"/>
      <c r="K589" s="32"/>
      <c r="L589" s="32"/>
    </row>
    <row r="590" spans="3:12">
      <c r="C590" s="32"/>
      <c r="D590" s="32"/>
      <c r="E590" s="32"/>
      <c r="F590" s="32"/>
      <c r="G590" s="32"/>
      <c r="H590" s="32"/>
      <c r="I590" s="32"/>
      <c r="J590" s="32"/>
      <c r="K590" s="32"/>
      <c r="L590" s="32"/>
    </row>
    <row r="591" spans="3:12">
      <c r="C591" s="32"/>
      <c r="D591" s="32"/>
      <c r="E591" s="32"/>
      <c r="F591" s="32"/>
      <c r="G591" s="32"/>
      <c r="H591" s="32"/>
      <c r="I591" s="32"/>
      <c r="J591" s="32"/>
      <c r="K591" s="32"/>
      <c r="L591" s="32"/>
    </row>
    <row r="592" spans="3:12">
      <c r="C592" s="32"/>
      <c r="D592" s="32"/>
      <c r="E592" s="32"/>
      <c r="F592" s="32"/>
      <c r="G592" s="32"/>
      <c r="H592" s="32"/>
      <c r="I592" s="32"/>
      <c r="J592" s="32"/>
      <c r="K592" s="32"/>
      <c r="L592" s="32"/>
    </row>
    <row r="593" spans="3:12">
      <c r="C593" s="32"/>
      <c r="D593" s="32"/>
      <c r="E593" s="32"/>
      <c r="F593" s="32"/>
      <c r="G593" s="32"/>
      <c r="H593" s="32"/>
      <c r="I593" s="32"/>
      <c r="J593" s="32"/>
      <c r="K593" s="32"/>
      <c r="L593" s="32"/>
    </row>
    <row r="594" spans="3:12">
      <c r="C594" s="32"/>
      <c r="D594" s="32"/>
      <c r="E594" s="32"/>
      <c r="F594" s="32"/>
      <c r="G594" s="32"/>
      <c r="H594" s="32"/>
      <c r="I594" s="32"/>
      <c r="J594" s="32"/>
      <c r="K594" s="32"/>
      <c r="L594" s="32"/>
    </row>
    <row r="595" spans="3:12">
      <c r="C595" s="32"/>
      <c r="D595" s="32"/>
      <c r="E595" s="32"/>
      <c r="F595" s="32"/>
      <c r="G595" s="32"/>
      <c r="H595" s="32"/>
      <c r="I595" s="32"/>
      <c r="J595" s="32"/>
      <c r="K595" s="32"/>
      <c r="L595" s="32"/>
    </row>
    <row r="596" spans="3:12">
      <c r="C596" s="32"/>
      <c r="D596" s="32"/>
      <c r="E596" s="32"/>
      <c r="F596" s="32"/>
      <c r="G596" s="32"/>
      <c r="H596" s="32"/>
      <c r="I596" s="32"/>
      <c r="J596" s="32"/>
      <c r="K596" s="32"/>
      <c r="L596" s="32"/>
    </row>
    <row r="597" spans="3:12">
      <c r="C597" s="32"/>
      <c r="D597" s="32"/>
      <c r="E597" s="32"/>
      <c r="F597" s="32"/>
      <c r="G597" s="32"/>
      <c r="H597" s="32"/>
      <c r="I597" s="32"/>
      <c r="J597" s="32"/>
      <c r="K597" s="32"/>
      <c r="L597" s="32"/>
    </row>
    <row r="598" spans="3:12">
      <c r="C598" s="32"/>
      <c r="D598" s="32"/>
      <c r="E598" s="32"/>
      <c r="F598" s="32"/>
      <c r="G598" s="32"/>
      <c r="H598" s="32"/>
      <c r="I598" s="32"/>
      <c r="J598" s="32"/>
      <c r="K598" s="32"/>
      <c r="L598" s="32"/>
    </row>
    <row r="599" spans="3:12">
      <c r="C599" s="32"/>
      <c r="D599" s="32"/>
      <c r="E599" s="32"/>
      <c r="F599" s="32"/>
      <c r="G599" s="32"/>
      <c r="H599" s="32"/>
      <c r="I599" s="32"/>
      <c r="J599" s="32"/>
      <c r="K599" s="32"/>
      <c r="L599" s="32"/>
    </row>
    <row r="600" spans="3:12">
      <c r="C600" s="32"/>
      <c r="D600" s="32"/>
      <c r="E600" s="32"/>
      <c r="F600" s="32"/>
      <c r="G600" s="32"/>
      <c r="H600" s="32"/>
      <c r="I600" s="32"/>
      <c r="J600" s="32"/>
      <c r="K600" s="32"/>
      <c r="L600" s="32"/>
    </row>
    <row r="601" spans="3:12">
      <c r="C601" s="32"/>
      <c r="D601" s="32"/>
      <c r="E601" s="32"/>
      <c r="F601" s="32"/>
      <c r="G601" s="32"/>
      <c r="H601" s="32"/>
      <c r="I601" s="32"/>
      <c r="J601" s="32"/>
      <c r="K601" s="32"/>
      <c r="L601" s="32"/>
    </row>
    <row r="602" spans="3:12">
      <c r="C602" s="32"/>
      <c r="D602" s="32"/>
      <c r="E602" s="32"/>
      <c r="F602" s="32"/>
      <c r="G602" s="32"/>
      <c r="H602" s="32"/>
      <c r="I602" s="32"/>
      <c r="J602" s="32"/>
      <c r="K602" s="32"/>
      <c r="L602" s="32"/>
    </row>
    <row r="603" spans="3:12">
      <c r="C603" s="32"/>
      <c r="D603" s="32"/>
      <c r="E603" s="32"/>
      <c r="F603" s="32"/>
      <c r="G603" s="32"/>
      <c r="H603" s="32"/>
      <c r="I603" s="32"/>
      <c r="J603" s="32"/>
      <c r="K603" s="32"/>
      <c r="L603" s="32"/>
    </row>
    <row r="604" spans="3:12">
      <c r="C604" s="32"/>
      <c r="D604" s="32"/>
      <c r="E604" s="32"/>
      <c r="F604" s="32"/>
      <c r="G604" s="32"/>
      <c r="H604" s="32"/>
      <c r="I604" s="32"/>
      <c r="J604" s="32"/>
      <c r="K604" s="32"/>
      <c r="L604" s="32"/>
    </row>
    <row r="605" spans="3:12">
      <c r="C605" s="32"/>
      <c r="D605" s="32"/>
      <c r="E605" s="32"/>
      <c r="F605" s="32"/>
      <c r="G605" s="32"/>
      <c r="H605" s="32"/>
      <c r="I605" s="32"/>
      <c r="J605" s="32"/>
      <c r="K605" s="32"/>
      <c r="L605" s="32"/>
    </row>
    <row r="606" spans="3:12">
      <c r="C606" s="32"/>
      <c r="D606" s="32"/>
      <c r="E606" s="32"/>
      <c r="F606" s="32"/>
      <c r="G606" s="32"/>
      <c r="H606" s="32"/>
      <c r="I606" s="32"/>
      <c r="J606" s="32"/>
      <c r="K606" s="32"/>
      <c r="L606" s="32"/>
    </row>
    <row r="607" spans="3:12">
      <c r="C607" s="32"/>
      <c r="D607" s="32"/>
      <c r="E607" s="32"/>
      <c r="F607" s="32"/>
      <c r="G607" s="32"/>
      <c r="H607" s="32"/>
      <c r="I607" s="32"/>
      <c r="J607" s="32"/>
      <c r="K607" s="32"/>
      <c r="L607" s="32"/>
    </row>
    <row r="608" spans="3:12">
      <c r="C608" s="32"/>
      <c r="D608" s="32"/>
      <c r="E608" s="32"/>
      <c r="F608" s="32"/>
      <c r="G608" s="32"/>
      <c r="H608" s="32"/>
      <c r="I608" s="32"/>
      <c r="J608" s="32"/>
      <c r="K608" s="32"/>
      <c r="L608" s="32"/>
    </row>
    <row r="609" spans="3:12">
      <c r="C609" s="32"/>
      <c r="D609" s="32"/>
      <c r="E609" s="32"/>
      <c r="F609" s="32"/>
      <c r="G609" s="32"/>
      <c r="H609" s="32"/>
      <c r="I609" s="32"/>
      <c r="J609" s="32"/>
      <c r="K609" s="32"/>
      <c r="L609" s="32"/>
    </row>
    <row r="610" spans="3:12">
      <c r="C610" s="32"/>
      <c r="D610" s="32"/>
      <c r="E610" s="32"/>
      <c r="F610" s="32"/>
      <c r="G610" s="32"/>
      <c r="H610" s="32"/>
      <c r="I610" s="32"/>
      <c r="J610" s="32"/>
      <c r="K610" s="32"/>
      <c r="L610" s="32"/>
    </row>
    <row r="611" spans="3:12">
      <c r="C611" s="32"/>
      <c r="D611" s="32"/>
      <c r="E611" s="32"/>
      <c r="F611" s="32"/>
      <c r="G611" s="32"/>
      <c r="H611" s="32"/>
      <c r="I611" s="32"/>
      <c r="J611" s="32"/>
      <c r="K611" s="32"/>
      <c r="L611" s="32"/>
    </row>
    <row r="612" spans="3:12">
      <c r="C612" s="32"/>
      <c r="D612" s="32"/>
      <c r="E612" s="32"/>
      <c r="F612" s="32"/>
      <c r="G612" s="32"/>
      <c r="H612" s="32"/>
      <c r="I612" s="32"/>
      <c r="J612" s="32"/>
      <c r="K612" s="32"/>
      <c r="L612" s="32"/>
    </row>
    <row r="613" spans="3:12">
      <c r="C613" s="32"/>
      <c r="D613" s="32"/>
      <c r="E613" s="32"/>
      <c r="F613" s="32"/>
      <c r="G613" s="32"/>
      <c r="H613" s="32"/>
      <c r="I613" s="32"/>
      <c r="J613" s="32"/>
      <c r="K613" s="32"/>
      <c r="L613" s="32"/>
    </row>
    <row r="614" spans="3:12">
      <c r="C614" s="32"/>
      <c r="D614" s="32"/>
      <c r="E614" s="32"/>
      <c r="F614" s="32"/>
      <c r="G614" s="32"/>
      <c r="H614" s="32"/>
      <c r="I614" s="32"/>
      <c r="J614" s="32"/>
      <c r="K614" s="32"/>
      <c r="L614" s="32"/>
    </row>
    <row r="615" spans="3:12">
      <c r="C615" s="32"/>
      <c r="D615" s="32"/>
      <c r="E615" s="32"/>
      <c r="F615" s="32"/>
      <c r="G615" s="32"/>
      <c r="H615" s="32"/>
      <c r="I615" s="32"/>
      <c r="J615" s="32"/>
      <c r="K615" s="32"/>
      <c r="L615" s="32"/>
    </row>
    <row r="616" spans="3:12">
      <c r="C616" s="32"/>
      <c r="D616" s="32"/>
      <c r="E616" s="32"/>
      <c r="F616" s="32"/>
      <c r="G616" s="32"/>
      <c r="H616" s="32"/>
      <c r="I616" s="32"/>
      <c r="J616" s="32"/>
      <c r="K616" s="32"/>
      <c r="L616" s="32"/>
    </row>
    <row r="617" spans="3:12">
      <c r="C617" s="32"/>
      <c r="D617" s="32"/>
      <c r="E617" s="32"/>
      <c r="F617" s="32"/>
      <c r="G617" s="32"/>
      <c r="H617" s="32"/>
      <c r="I617" s="32"/>
      <c r="J617" s="32"/>
      <c r="K617" s="32"/>
      <c r="L617" s="32"/>
    </row>
    <row r="618" spans="3:12">
      <c r="C618" s="32"/>
      <c r="D618" s="32"/>
      <c r="E618" s="32"/>
      <c r="F618" s="32"/>
      <c r="G618" s="32"/>
      <c r="H618" s="32"/>
      <c r="I618" s="32"/>
      <c r="J618" s="32"/>
      <c r="K618" s="32"/>
      <c r="L618" s="32"/>
    </row>
    <row r="619" spans="3:12">
      <c r="C619" s="32"/>
      <c r="D619" s="32"/>
      <c r="E619" s="32"/>
      <c r="F619" s="32"/>
      <c r="G619" s="32"/>
      <c r="H619" s="32"/>
      <c r="I619" s="32"/>
      <c r="J619" s="32"/>
      <c r="K619" s="32"/>
      <c r="L619" s="32"/>
    </row>
    <row r="620" spans="3:12">
      <c r="C620" s="32"/>
      <c r="D620" s="32"/>
      <c r="E620" s="32"/>
      <c r="F620" s="32"/>
      <c r="G620" s="32"/>
      <c r="H620" s="32"/>
      <c r="I620" s="32"/>
      <c r="J620" s="32"/>
      <c r="K620" s="32"/>
      <c r="L620" s="32"/>
    </row>
    <row r="621" spans="3:12">
      <c r="C621" s="32"/>
      <c r="D621" s="32"/>
      <c r="E621" s="32"/>
      <c r="F621" s="32"/>
      <c r="G621" s="32"/>
      <c r="H621" s="32"/>
      <c r="I621" s="32"/>
      <c r="J621" s="32"/>
      <c r="K621" s="32"/>
      <c r="L621" s="32"/>
    </row>
    <row r="622" spans="3:12">
      <c r="C622" s="32"/>
      <c r="D622" s="32"/>
      <c r="E622" s="32"/>
      <c r="F622" s="32"/>
      <c r="G622" s="32"/>
      <c r="H622" s="32"/>
      <c r="I622" s="32"/>
      <c r="J622" s="32"/>
      <c r="K622" s="32"/>
      <c r="L622" s="32"/>
    </row>
    <row r="623" spans="3:12">
      <c r="C623" s="32"/>
      <c r="D623" s="32"/>
      <c r="E623" s="32"/>
      <c r="F623" s="32"/>
      <c r="G623" s="32"/>
      <c r="H623" s="32"/>
      <c r="I623" s="32"/>
      <c r="J623" s="32"/>
      <c r="K623" s="32"/>
      <c r="L623" s="32"/>
    </row>
    <row r="624" spans="3:12">
      <c r="C624" s="32"/>
      <c r="D624" s="32"/>
      <c r="E624" s="32"/>
      <c r="F624" s="32"/>
      <c r="G624" s="32"/>
      <c r="H624" s="32"/>
      <c r="I624" s="32"/>
      <c r="J624" s="32"/>
      <c r="K624" s="32"/>
      <c r="L624" s="32"/>
    </row>
    <row r="625" spans="3:12">
      <c r="C625" s="32"/>
      <c r="D625" s="32"/>
      <c r="E625" s="32"/>
      <c r="F625" s="32"/>
      <c r="G625" s="32"/>
      <c r="H625" s="32"/>
      <c r="I625" s="32"/>
      <c r="J625" s="32"/>
      <c r="K625" s="32"/>
      <c r="L625" s="32"/>
    </row>
    <row r="626" spans="3:12">
      <c r="C626" s="32"/>
      <c r="D626" s="32"/>
      <c r="E626" s="32"/>
      <c r="F626" s="32"/>
      <c r="G626" s="32"/>
      <c r="H626" s="32"/>
      <c r="I626" s="32"/>
      <c r="J626" s="32"/>
      <c r="K626" s="32"/>
      <c r="L626" s="32"/>
    </row>
    <row r="627" spans="3:12">
      <c r="C627" s="32"/>
      <c r="D627" s="32"/>
      <c r="E627" s="32"/>
      <c r="F627" s="32"/>
      <c r="G627" s="32"/>
      <c r="H627" s="32"/>
      <c r="I627" s="32"/>
      <c r="J627" s="32"/>
      <c r="K627" s="32"/>
      <c r="L627" s="32"/>
    </row>
    <row r="628" spans="3:12">
      <c r="C628" s="32"/>
      <c r="D628" s="32"/>
      <c r="E628" s="32"/>
      <c r="F628" s="32"/>
      <c r="G628" s="32"/>
      <c r="H628" s="32"/>
      <c r="I628" s="32"/>
      <c r="J628" s="32"/>
      <c r="K628" s="32"/>
      <c r="L628" s="32"/>
    </row>
    <row r="629" spans="3:12">
      <c r="C629" s="32"/>
      <c r="D629" s="32"/>
      <c r="E629" s="32"/>
      <c r="F629" s="32"/>
      <c r="G629" s="32"/>
      <c r="H629" s="32"/>
      <c r="I629" s="32"/>
      <c r="J629" s="32"/>
      <c r="K629" s="32"/>
      <c r="L629" s="32"/>
    </row>
    <row r="630" spans="3:12">
      <c r="C630" s="32"/>
      <c r="D630" s="32"/>
      <c r="E630" s="32"/>
      <c r="F630" s="32"/>
      <c r="G630" s="32"/>
      <c r="H630" s="32"/>
      <c r="I630" s="32"/>
      <c r="J630" s="32"/>
      <c r="K630" s="32"/>
      <c r="L630" s="32"/>
    </row>
    <row r="631" spans="3:12">
      <c r="C631" s="32"/>
      <c r="D631" s="32"/>
      <c r="E631" s="32"/>
      <c r="F631" s="32"/>
      <c r="G631" s="32"/>
      <c r="H631" s="32"/>
      <c r="I631" s="32"/>
      <c r="J631" s="32"/>
      <c r="K631" s="32"/>
      <c r="L631" s="32"/>
    </row>
    <row r="632" spans="3:12">
      <c r="C632" s="32"/>
      <c r="D632" s="32"/>
      <c r="E632" s="32"/>
      <c r="F632" s="32"/>
      <c r="G632" s="32"/>
      <c r="H632" s="32"/>
      <c r="I632" s="32"/>
      <c r="J632" s="32"/>
      <c r="K632" s="32"/>
      <c r="L632" s="32"/>
    </row>
    <row r="633" spans="3:12">
      <c r="C633" s="32"/>
      <c r="D633" s="32"/>
      <c r="E633" s="32"/>
      <c r="F633" s="32"/>
      <c r="G633" s="32"/>
      <c r="H633" s="32"/>
      <c r="I633" s="32"/>
      <c r="J633" s="32"/>
      <c r="K633" s="32"/>
      <c r="L633" s="32"/>
    </row>
    <row r="634" spans="3:12">
      <c r="C634" s="32"/>
      <c r="D634" s="32"/>
      <c r="E634" s="32"/>
      <c r="F634" s="32"/>
      <c r="G634" s="32"/>
      <c r="H634" s="32"/>
      <c r="I634" s="32"/>
      <c r="J634" s="32"/>
      <c r="K634" s="32"/>
      <c r="L634" s="32"/>
    </row>
    <row r="635" spans="3:12">
      <c r="C635" s="32"/>
      <c r="D635" s="32"/>
      <c r="E635" s="32"/>
      <c r="F635" s="32"/>
      <c r="G635" s="32"/>
      <c r="H635" s="32"/>
      <c r="I635" s="32"/>
      <c r="J635" s="32"/>
      <c r="K635" s="32"/>
      <c r="L635" s="32"/>
    </row>
    <row r="636" spans="3:12">
      <c r="C636" s="32"/>
      <c r="D636" s="32"/>
      <c r="E636" s="32"/>
      <c r="F636" s="32"/>
      <c r="G636" s="32"/>
      <c r="H636" s="32"/>
      <c r="I636" s="32"/>
      <c r="J636" s="32"/>
      <c r="K636" s="32"/>
      <c r="L636" s="32"/>
    </row>
    <row r="637" spans="3:12">
      <c r="C637" s="32"/>
      <c r="D637" s="32"/>
      <c r="E637" s="32"/>
      <c r="F637" s="32"/>
      <c r="G637" s="32"/>
      <c r="H637" s="32"/>
      <c r="I637" s="32"/>
      <c r="J637" s="32"/>
      <c r="K637" s="32"/>
      <c r="L637" s="32"/>
    </row>
    <row r="638" spans="3:12">
      <c r="C638" s="32"/>
      <c r="D638" s="32"/>
      <c r="E638" s="32"/>
      <c r="F638" s="32"/>
      <c r="G638" s="32"/>
      <c r="H638" s="32"/>
      <c r="I638" s="32"/>
      <c r="J638" s="32"/>
      <c r="K638" s="32"/>
      <c r="L638" s="32"/>
    </row>
    <row r="639" spans="3:12">
      <c r="C639" s="32"/>
      <c r="D639" s="32"/>
      <c r="E639" s="32"/>
      <c r="F639" s="32"/>
      <c r="G639" s="32"/>
      <c r="H639" s="32"/>
      <c r="I639" s="32"/>
      <c r="J639" s="32"/>
      <c r="K639" s="32"/>
      <c r="L639" s="32"/>
    </row>
    <row r="640" spans="3:12">
      <c r="C640" s="32"/>
      <c r="D640" s="32"/>
      <c r="E640" s="32"/>
      <c r="F640" s="32"/>
      <c r="G640" s="32"/>
      <c r="H640" s="32"/>
      <c r="I640" s="32"/>
      <c r="J640" s="32"/>
      <c r="K640" s="32"/>
      <c r="L640" s="32"/>
    </row>
    <row r="641" spans="3:12">
      <c r="C641" s="32"/>
      <c r="D641" s="32"/>
      <c r="E641" s="32"/>
      <c r="F641" s="32"/>
      <c r="G641" s="32"/>
      <c r="H641" s="32"/>
      <c r="I641" s="32"/>
      <c r="J641" s="32"/>
      <c r="K641" s="32"/>
      <c r="L641" s="32"/>
    </row>
    <row r="642" spans="3:12">
      <c r="C642" s="32"/>
      <c r="D642" s="32"/>
      <c r="E642" s="32"/>
      <c r="F642" s="32"/>
      <c r="G642" s="32"/>
      <c r="H642" s="32"/>
      <c r="I642" s="32"/>
      <c r="J642" s="32"/>
      <c r="K642" s="32"/>
      <c r="L642" s="32"/>
    </row>
    <row r="643" spans="3:12">
      <c r="C643" s="32"/>
      <c r="D643" s="32"/>
      <c r="E643" s="32"/>
      <c r="F643" s="32"/>
      <c r="G643" s="32"/>
      <c r="H643" s="32"/>
      <c r="I643" s="32"/>
      <c r="J643" s="32"/>
      <c r="K643" s="32"/>
      <c r="L643" s="32"/>
    </row>
    <row r="644" spans="3:12">
      <c r="C644" s="32"/>
      <c r="D644" s="32"/>
      <c r="E644" s="32"/>
      <c r="F644" s="32"/>
      <c r="G644" s="32"/>
      <c r="H644" s="32"/>
      <c r="I644" s="32"/>
      <c r="J644" s="32"/>
      <c r="K644" s="32"/>
      <c r="L644" s="32"/>
    </row>
    <row r="645" spans="3:12">
      <c r="C645" s="32"/>
      <c r="D645" s="32"/>
      <c r="E645" s="32"/>
      <c r="F645" s="32"/>
      <c r="G645" s="32"/>
      <c r="H645" s="32"/>
      <c r="I645" s="32"/>
      <c r="J645" s="32"/>
      <c r="K645" s="32"/>
      <c r="L645" s="32"/>
    </row>
    <row r="646" spans="3:12">
      <c r="C646" s="32"/>
      <c r="D646" s="32"/>
      <c r="E646" s="32"/>
      <c r="F646" s="32"/>
      <c r="G646" s="32"/>
      <c r="H646" s="32"/>
      <c r="I646" s="32"/>
      <c r="J646" s="32"/>
      <c r="K646" s="32"/>
      <c r="L646" s="32"/>
    </row>
    <row r="647" spans="3:12">
      <c r="C647" s="32"/>
      <c r="D647" s="32"/>
      <c r="E647" s="32"/>
      <c r="F647" s="32"/>
      <c r="G647" s="32"/>
      <c r="H647" s="32"/>
      <c r="I647" s="32"/>
      <c r="J647" s="32"/>
      <c r="K647" s="32"/>
      <c r="L647" s="32"/>
    </row>
    <row r="648" spans="3:12">
      <c r="C648" s="32"/>
      <c r="D648" s="32"/>
      <c r="E648" s="32"/>
      <c r="F648" s="32"/>
      <c r="G648" s="32"/>
      <c r="H648" s="32"/>
      <c r="I648" s="32"/>
      <c r="J648" s="32"/>
      <c r="K648" s="32"/>
      <c r="L648" s="32"/>
    </row>
    <row r="649" spans="3:12">
      <c r="C649" s="32"/>
      <c r="D649" s="32"/>
      <c r="E649" s="32"/>
      <c r="F649" s="32"/>
      <c r="G649" s="32"/>
      <c r="H649" s="32"/>
      <c r="I649" s="32"/>
      <c r="J649" s="32"/>
      <c r="K649" s="32"/>
      <c r="L649" s="32"/>
    </row>
    <row r="650" spans="3:12">
      <c r="C650" s="32"/>
      <c r="D650" s="32"/>
      <c r="E650" s="32"/>
      <c r="F650" s="32"/>
      <c r="G650" s="32"/>
      <c r="H650" s="32"/>
      <c r="I650" s="32"/>
      <c r="J650" s="32"/>
      <c r="K650" s="32"/>
      <c r="L650" s="32"/>
    </row>
    <row r="651" spans="3:12">
      <c r="C651" s="32"/>
      <c r="D651" s="32"/>
      <c r="E651" s="32"/>
      <c r="F651" s="32"/>
      <c r="G651" s="32"/>
      <c r="H651" s="32"/>
      <c r="I651" s="32"/>
      <c r="J651" s="32"/>
      <c r="K651" s="32"/>
      <c r="L651" s="32"/>
    </row>
    <row r="652" spans="3:12">
      <c r="C652" s="32"/>
      <c r="D652" s="32"/>
      <c r="E652" s="32"/>
      <c r="F652" s="32"/>
      <c r="G652" s="32"/>
      <c r="H652" s="32"/>
      <c r="I652" s="32"/>
      <c r="J652" s="32"/>
      <c r="K652" s="32"/>
      <c r="L652" s="32"/>
    </row>
    <row r="653" spans="3:12">
      <c r="C653" s="32"/>
      <c r="D653" s="32"/>
      <c r="E653" s="32"/>
      <c r="F653" s="32"/>
      <c r="G653" s="32"/>
      <c r="H653" s="32"/>
      <c r="I653" s="32"/>
      <c r="J653" s="32"/>
      <c r="K653" s="32"/>
      <c r="L653" s="32"/>
    </row>
    <row r="654" spans="3:12">
      <c r="C654" s="32"/>
      <c r="D654" s="32"/>
      <c r="E654" s="32"/>
      <c r="F654" s="32"/>
      <c r="G654" s="32"/>
      <c r="H654" s="32"/>
      <c r="I654" s="32"/>
      <c r="J654" s="32"/>
      <c r="K654" s="32"/>
      <c r="L654" s="32"/>
    </row>
    <row r="655" spans="3:12">
      <c r="C655" s="32"/>
      <c r="D655" s="32"/>
      <c r="E655" s="32"/>
      <c r="F655" s="32"/>
      <c r="G655" s="32"/>
      <c r="H655" s="32"/>
      <c r="I655" s="32"/>
      <c r="J655" s="32"/>
      <c r="K655" s="32"/>
      <c r="L655" s="32"/>
    </row>
    <row r="656" spans="3:12">
      <c r="C656" s="32"/>
      <c r="D656" s="32"/>
      <c r="E656" s="32"/>
      <c r="F656" s="32"/>
      <c r="G656" s="32"/>
      <c r="H656" s="32"/>
      <c r="I656" s="32"/>
      <c r="J656" s="32"/>
      <c r="K656" s="32"/>
      <c r="L656" s="32"/>
    </row>
    <row r="657" spans="3:12">
      <c r="C657" s="32"/>
      <c r="D657" s="32"/>
      <c r="E657" s="32"/>
      <c r="F657" s="32"/>
      <c r="G657" s="32"/>
      <c r="H657" s="32"/>
      <c r="I657" s="32"/>
      <c r="J657" s="32"/>
      <c r="K657" s="32"/>
      <c r="L657" s="32"/>
    </row>
    <row r="658" spans="3:12">
      <c r="C658" s="32"/>
      <c r="D658" s="32"/>
      <c r="E658" s="32"/>
      <c r="F658" s="32"/>
      <c r="G658" s="32"/>
      <c r="H658" s="32"/>
      <c r="I658" s="32"/>
      <c r="J658" s="32"/>
      <c r="K658" s="32"/>
      <c r="L658" s="32"/>
    </row>
    <row r="659" spans="3:12">
      <c r="C659" s="32"/>
      <c r="D659" s="32"/>
      <c r="E659" s="32"/>
      <c r="F659" s="32"/>
      <c r="G659" s="32"/>
      <c r="H659" s="32"/>
      <c r="I659" s="32"/>
      <c r="J659" s="32"/>
      <c r="K659" s="32"/>
      <c r="L659" s="32"/>
    </row>
    <row r="660" spans="3:12">
      <c r="C660" s="32"/>
      <c r="D660" s="32"/>
      <c r="E660" s="32"/>
      <c r="F660" s="32"/>
      <c r="G660" s="32"/>
      <c r="H660" s="32"/>
      <c r="I660" s="32"/>
      <c r="J660" s="32"/>
      <c r="K660" s="32"/>
      <c r="L660" s="32"/>
    </row>
    <row r="661" spans="3:12">
      <c r="C661" s="32"/>
      <c r="D661" s="32"/>
      <c r="E661" s="32"/>
      <c r="F661" s="32"/>
      <c r="G661" s="32"/>
      <c r="H661" s="32"/>
      <c r="I661" s="32"/>
      <c r="J661" s="32"/>
      <c r="K661" s="32"/>
      <c r="L661" s="32"/>
    </row>
    <row r="662" spans="3:12">
      <c r="C662" s="32"/>
      <c r="D662" s="32"/>
      <c r="E662" s="32"/>
      <c r="F662" s="32"/>
      <c r="G662" s="32"/>
      <c r="H662" s="32"/>
      <c r="I662" s="32"/>
      <c r="J662" s="32"/>
      <c r="K662" s="32"/>
      <c r="L662" s="32"/>
    </row>
    <row r="663" spans="3:12">
      <c r="C663" s="32"/>
      <c r="D663" s="32"/>
      <c r="E663" s="32"/>
      <c r="F663" s="32"/>
      <c r="G663" s="32"/>
      <c r="H663" s="32"/>
      <c r="I663" s="32"/>
      <c r="J663" s="32"/>
      <c r="K663" s="32"/>
      <c r="L663" s="32"/>
    </row>
    <row r="664" spans="3:12">
      <c r="C664" s="32"/>
      <c r="D664" s="32"/>
      <c r="E664" s="32"/>
      <c r="F664" s="32"/>
      <c r="G664" s="32"/>
      <c r="H664" s="32"/>
      <c r="I664" s="32"/>
      <c r="J664" s="32"/>
      <c r="K664" s="32"/>
      <c r="L664" s="32"/>
    </row>
    <row r="665" spans="3:12">
      <c r="C665" s="32"/>
      <c r="D665" s="32"/>
      <c r="E665" s="32"/>
      <c r="F665" s="32"/>
      <c r="G665" s="32"/>
      <c r="H665" s="32"/>
      <c r="I665" s="32"/>
      <c r="J665" s="32"/>
      <c r="K665" s="32"/>
      <c r="L665" s="32"/>
    </row>
    <row r="666" spans="3:12">
      <c r="C666" s="32"/>
      <c r="D666" s="32"/>
      <c r="E666" s="32"/>
      <c r="F666" s="32"/>
      <c r="G666" s="32"/>
      <c r="H666" s="32"/>
      <c r="I666" s="32"/>
      <c r="J666" s="32"/>
      <c r="K666" s="32"/>
      <c r="L666" s="32"/>
    </row>
    <row r="667" spans="3:12">
      <c r="C667" s="32"/>
      <c r="D667" s="32"/>
      <c r="E667" s="32"/>
      <c r="F667" s="32"/>
      <c r="G667" s="32"/>
      <c r="H667" s="32"/>
      <c r="I667" s="32"/>
      <c r="J667" s="32"/>
      <c r="K667" s="32"/>
      <c r="L667" s="32"/>
    </row>
    <row r="668" spans="3:12">
      <c r="C668" s="32"/>
      <c r="D668" s="32"/>
      <c r="E668" s="32"/>
      <c r="F668" s="32"/>
      <c r="G668" s="32"/>
      <c r="H668" s="32"/>
      <c r="I668" s="32"/>
      <c r="J668" s="32"/>
      <c r="K668" s="32"/>
      <c r="L668" s="32"/>
    </row>
    <row r="669" spans="3:12">
      <c r="C669" s="32"/>
      <c r="D669" s="32"/>
      <c r="E669" s="32"/>
      <c r="F669" s="32"/>
      <c r="G669" s="32"/>
      <c r="H669" s="32"/>
      <c r="I669" s="32"/>
      <c r="J669" s="32"/>
      <c r="K669" s="32"/>
      <c r="L669" s="32"/>
    </row>
    <row r="670" spans="3:12">
      <c r="C670" s="32"/>
      <c r="D670" s="32"/>
      <c r="E670" s="32"/>
      <c r="F670" s="32"/>
      <c r="G670" s="32"/>
      <c r="H670" s="32"/>
      <c r="I670" s="32"/>
      <c r="J670" s="32"/>
      <c r="K670" s="32"/>
      <c r="L670" s="32"/>
    </row>
    <row r="671" spans="3:12">
      <c r="C671" s="32"/>
      <c r="D671" s="32"/>
      <c r="E671" s="32"/>
      <c r="F671" s="32"/>
      <c r="G671" s="32"/>
      <c r="H671" s="32"/>
      <c r="I671" s="32"/>
      <c r="J671" s="32"/>
      <c r="K671" s="32"/>
      <c r="L671" s="32"/>
    </row>
    <row r="672" spans="3:12">
      <c r="C672" s="32"/>
      <c r="D672" s="32"/>
      <c r="E672" s="32"/>
      <c r="F672" s="32"/>
      <c r="G672" s="32"/>
      <c r="H672" s="32"/>
      <c r="I672" s="32"/>
      <c r="J672" s="32"/>
      <c r="K672" s="32"/>
      <c r="L672" s="32"/>
    </row>
    <row r="673" spans="3:12">
      <c r="C673" s="32"/>
      <c r="D673" s="32"/>
      <c r="E673" s="32"/>
      <c r="F673" s="32"/>
      <c r="G673" s="32"/>
      <c r="H673" s="32"/>
      <c r="I673" s="32"/>
      <c r="J673" s="32"/>
      <c r="K673" s="32"/>
      <c r="L673" s="32"/>
    </row>
    <row r="674" spans="3:12">
      <c r="C674" s="32"/>
      <c r="D674" s="32"/>
      <c r="E674" s="32"/>
      <c r="F674" s="32"/>
      <c r="G674" s="32"/>
      <c r="H674" s="32"/>
      <c r="I674" s="32"/>
      <c r="J674" s="32"/>
      <c r="K674" s="32"/>
      <c r="L674" s="32"/>
    </row>
    <row r="675" spans="3:12">
      <c r="C675" s="32"/>
      <c r="D675" s="32"/>
      <c r="E675" s="32"/>
      <c r="F675" s="32"/>
      <c r="G675" s="32"/>
      <c r="H675" s="32"/>
      <c r="I675" s="32"/>
      <c r="J675" s="32"/>
      <c r="K675" s="32"/>
      <c r="L675" s="32"/>
    </row>
    <row r="676" spans="3:12">
      <c r="C676" s="32"/>
      <c r="D676" s="32"/>
      <c r="E676" s="32"/>
      <c r="F676" s="32"/>
      <c r="G676" s="32"/>
      <c r="H676" s="32"/>
      <c r="I676" s="32"/>
      <c r="J676" s="32"/>
      <c r="K676" s="32"/>
      <c r="L676" s="32"/>
    </row>
    <row r="677" spans="3:12">
      <c r="C677" s="32"/>
      <c r="D677" s="32"/>
      <c r="E677" s="32"/>
      <c r="F677" s="32"/>
      <c r="G677" s="32"/>
      <c r="H677" s="32"/>
      <c r="I677" s="32"/>
      <c r="J677" s="32"/>
      <c r="K677" s="32"/>
      <c r="L677" s="32"/>
    </row>
    <row r="678" spans="3:12">
      <c r="C678" s="32"/>
      <c r="D678" s="32"/>
      <c r="E678" s="32"/>
      <c r="F678" s="32"/>
      <c r="G678" s="32"/>
      <c r="H678" s="32"/>
      <c r="I678" s="32"/>
      <c r="J678" s="32"/>
      <c r="K678" s="32"/>
      <c r="L678" s="32"/>
    </row>
    <row r="679" spans="3:12">
      <c r="C679" s="32"/>
      <c r="D679" s="32"/>
      <c r="E679" s="32"/>
      <c r="F679" s="32"/>
      <c r="G679" s="32"/>
      <c r="H679" s="32"/>
      <c r="I679" s="32"/>
      <c r="J679" s="32"/>
      <c r="K679" s="32"/>
      <c r="L679" s="32"/>
    </row>
    <row r="680" spans="3:12">
      <c r="C680" s="32"/>
      <c r="D680" s="32"/>
      <c r="E680" s="32"/>
      <c r="F680" s="32"/>
      <c r="G680" s="32"/>
      <c r="H680" s="32"/>
      <c r="I680" s="32"/>
      <c r="J680" s="32"/>
      <c r="K680" s="32"/>
      <c r="L680" s="32"/>
    </row>
    <row r="681" spans="3:12">
      <c r="C681" s="32"/>
      <c r="D681" s="32"/>
      <c r="E681" s="32"/>
      <c r="F681" s="32"/>
      <c r="G681" s="32"/>
      <c r="H681" s="32"/>
      <c r="I681" s="32"/>
      <c r="J681" s="32"/>
      <c r="K681" s="32"/>
      <c r="L681" s="32"/>
    </row>
    <row r="682" spans="3:12">
      <c r="C682" s="32"/>
      <c r="D682" s="32"/>
      <c r="E682" s="32"/>
      <c r="F682" s="32"/>
      <c r="G682" s="32"/>
      <c r="H682" s="32"/>
      <c r="I682" s="32"/>
      <c r="J682" s="32"/>
      <c r="K682" s="32"/>
      <c r="L682" s="32"/>
    </row>
    <row r="683" spans="3:12">
      <c r="C683" s="32"/>
      <c r="D683" s="32"/>
      <c r="E683" s="32"/>
      <c r="F683" s="32"/>
      <c r="G683" s="32"/>
      <c r="H683" s="32"/>
      <c r="I683" s="32"/>
      <c r="J683" s="32"/>
      <c r="K683" s="32"/>
      <c r="L683" s="32"/>
    </row>
    <row r="684" spans="3:12">
      <c r="C684" s="32"/>
      <c r="D684" s="32"/>
      <c r="E684" s="32"/>
      <c r="F684" s="32"/>
      <c r="G684" s="32"/>
      <c r="H684" s="32"/>
      <c r="I684" s="32"/>
      <c r="J684" s="32"/>
      <c r="K684" s="32"/>
      <c r="L684" s="32"/>
    </row>
    <row r="685" spans="3:12">
      <c r="C685" s="32"/>
      <c r="D685" s="32"/>
      <c r="E685" s="32"/>
      <c r="F685" s="32"/>
      <c r="G685" s="32"/>
      <c r="H685" s="32"/>
      <c r="I685" s="32"/>
      <c r="J685" s="32"/>
      <c r="K685" s="32"/>
      <c r="L685" s="32"/>
    </row>
    <row r="686" spans="3:12">
      <c r="C686" s="32"/>
      <c r="D686" s="32"/>
      <c r="E686" s="32"/>
      <c r="F686" s="32"/>
      <c r="G686" s="32"/>
      <c r="H686" s="32"/>
      <c r="I686" s="32"/>
      <c r="J686" s="32"/>
      <c r="K686" s="32"/>
      <c r="L686" s="32"/>
    </row>
    <row r="687" spans="3:12">
      <c r="C687" s="32"/>
      <c r="D687" s="32"/>
      <c r="E687" s="32"/>
      <c r="F687" s="32"/>
      <c r="G687" s="32"/>
      <c r="H687" s="32"/>
      <c r="I687" s="32"/>
      <c r="J687" s="32"/>
      <c r="K687" s="32"/>
      <c r="L687" s="32"/>
    </row>
    <row r="688" spans="3:12">
      <c r="C688" s="32"/>
      <c r="D688" s="32"/>
      <c r="E688" s="32"/>
      <c r="F688" s="32"/>
      <c r="G688" s="32"/>
      <c r="H688" s="32"/>
      <c r="I688" s="32"/>
      <c r="J688" s="32"/>
      <c r="K688" s="32"/>
      <c r="L688" s="32"/>
    </row>
    <row r="689" spans="3:12">
      <c r="C689" s="32"/>
      <c r="D689" s="32"/>
      <c r="E689" s="32"/>
      <c r="F689" s="32"/>
      <c r="G689" s="32"/>
      <c r="H689" s="32"/>
      <c r="I689" s="32"/>
      <c r="J689" s="32"/>
      <c r="K689" s="32"/>
      <c r="L689" s="32"/>
    </row>
    <row r="690" spans="3:12">
      <c r="C690" s="32"/>
      <c r="D690" s="32"/>
      <c r="E690" s="32"/>
      <c r="F690" s="32"/>
      <c r="G690" s="32"/>
      <c r="H690" s="32"/>
      <c r="I690" s="32"/>
      <c r="J690" s="32"/>
      <c r="K690" s="32"/>
      <c r="L690" s="32"/>
    </row>
    <row r="691" spans="3:12">
      <c r="C691" s="32"/>
      <c r="D691" s="32"/>
      <c r="E691" s="32"/>
      <c r="F691" s="32"/>
      <c r="G691" s="32"/>
      <c r="H691" s="32"/>
      <c r="I691" s="32"/>
      <c r="J691" s="32"/>
      <c r="K691" s="32"/>
      <c r="L691" s="32"/>
    </row>
    <row r="692" spans="3:12">
      <c r="C692" s="32"/>
      <c r="D692" s="32"/>
      <c r="E692" s="32"/>
      <c r="F692" s="32"/>
      <c r="G692" s="32"/>
      <c r="H692" s="32"/>
      <c r="I692" s="32"/>
      <c r="J692" s="32"/>
      <c r="K692" s="32"/>
      <c r="L692" s="32"/>
    </row>
    <row r="693" spans="3:12">
      <c r="C693" s="32"/>
      <c r="D693" s="32"/>
      <c r="E693" s="32"/>
      <c r="F693" s="32"/>
      <c r="G693" s="32"/>
      <c r="H693" s="32"/>
      <c r="I693" s="32"/>
      <c r="J693" s="32"/>
      <c r="K693" s="32"/>
      <c r="L693" s="32"/>
    </row>
    <row r="694" spans="3:12">
      <c r="C694" s="32"/>
      <c r="D694" s="32"/>
      <c r="E694" s="32"/>
      <c r="F694" s="32"/>
      <c r="G694" s="32"/>
      <c r="H694" s="32"/>
      <c r="I694" s="32"/>
      <c r="J694" s="32"/>
      <c r="K694" s="32"/>
      <c r="L694" s="32"/>
    </row>
    <row r="695" spans="3:12">
      <c r="C695" s="32"/>
      <c r="D695" s="32"/>
      <c r="E695" s="32"/>
      <c r="F695" s="32"/>
      <c r="G695" s="32"/>
      <c r="H695" s="32"/>
      <c r="I695" s="32"/>
      <c r="J695" s="32"/>
      <c r="K695" s="32"/>
      <c r="L695" s="32"/>
    </row>
    <row r="696" spans="3:12">
      <c r="C696" s="32"/>
      <c r="D696" s="32"/>
      <c r="E696" s="32"/>
      <c r="F696" s="32"/>
      <c r="G696" s="32"/>
      <c r="H696" s="32"/>
      <c r="I696" s="32"/>
      <c r="J696" s="32"/>
      <c r="K696" s="32"/>
      <c r="L696" s="32"/>
    </row>
    <row r="697" spans="3:12">
      <c r="C697" s="32"/>
      <c r="D697" s="32"/>
      <c r="E697" s="32"/>
      <c r="F697" s="32"/>
      <c r="G697" s="32"/>
      <c r="H697" s="32"/>
      <c r="I697" s="32"/>
      <c r="J697" s="32"/>
      <c r="K697" s="32"/>
      <c r="L697" s="32"/>
    </row>
    <row r="698" spans="3:12">
      <c r="C698" s="32"/>
      <c r="D698" s="32"/>
      <c r="E698" s="32"/>
      <c r="F698" s="32"/>
      <c r="G698" s="32"/>
      <c r="H698" s="32"/>
      <c r="I698" s="32"/>
      <c r="J698" s="32"/>
      <c r="K698" s="32"/>
      <c r="L698" s="32"/>
    </row>
    <row r="699" spans="3:12">
      <c r="C699" s="32"/>
      <c r="D699" s="32"/>
      <c r="E699" s="32"/>
      <c r="F699" s="32"/>
      <c r="G699" s="32"/>
      <c r="H699" s="32"/>
      <c r="I699" s="32"/>
      <c r="J699" s="32"/>
      <c r="K699" s="32"/>
      <c r="L699" s="32"/>
    </row>
    <row r="700" spans="3:12">
      <c r="C700" s="32"/>
      <c r="D700" s="32"/>
      <c r="E700" s="32"/>
      <c r="F700" s="32"/>
      <c r="G700" s="32"/>
      <c r="H700" s="32"/>
      <c r="I700" s="32"/>
      <c r="J700" s="32"/>
      <c r="K700" s="32"/>
      <c r="L700" s="32"/>
    </row>
    <row r="701" spans="3:12">
      <c r="C701" s="32"/>
      <c r="D701" s="32"/>
      <c r="E701" s="32"/>
      <c r="F701" s="32"/>
      <c r="G701" s="32"/>
      <c r="H701" s="32"/>
      <c r="I701" s="32"/>
      <c r="J701" s="32"/>
      <c r="K701" s="32"/>
      <c r="L701" s="32"/>
    </row>
    <row r="702" spans="3:12">
      <c r="C702" s="32"/>
      <c r="D702" s="32"/>
      <c r="E702" s="32"/>
      <c r="F702" s="32"/>
      <c r="G702" s="32"/>
      <c r="H702" s="32"/>
      <c r="I702" s="32"/>
      <c r="J702" s="32"/>
      <c r="K702" s="32"/>
      <c r="L702" s="32"/>
    </row>
    <row r="703" spans="3:12">
      <c r="C703" s="32"/>
      <c r="D703" s="32"/>
      <c r="E703" s="32"/>
      <c r="F703" s="32"/>
      <c r="G703" s="32"/>
      <c r="H703" s="32"/>
      <c r="I703" s="32"/>
      <c r="J703" s="32"/>
      <c r="K703" s="32"/>
      <c r="L703" s="32"/>
    </row>
    <row r="704" spans="3:12">
      <c r="C704" s="32"/>
      <c r="D704" s="32"/>
      <c r="E704" s="32"/>
      <c r="F704" s="32"/>
      <c r="G704" s="32"/>
      <c r="H704" s="32"/>
      <c r="I704" s="32"/>
      <c r="J704" s="32"/>
      <c r="K704" s="32"/>
      <c r="L704" s="32"/>
    </row>
    <row r="705" spans="3:12">
      <c r="C705" s="32"/>
      <c r="D705" s="32"/>
      <c r="E705" s="32"/>
      <c r="F705" s="32"/>
      <c r="G705" s="32"/>
      <c r="H705" s="32"/>
      <c r="I705" s="32"/>
      <c r="J705" s="32"/>
      <c r="K705" s="32"/>
      <c r="L705" s="32"/>
    </row>
    <row r="706" spans="3:12">
      <c r="C706" s="32"/>
      <c r="D706" s="32"/>
      <c r="E706" s="32"/>
      <c r="F706" s="32"/>
      <c r="G706" s="32"/>
      <c r="H706" s="32"/>
      <c r="I706" s="32"/>
      <c r="J706" s="32"/>
      <c r="K706" s="32"/>
      <c r="L706" s="32"/>
    </row>
    <row r="707" spans="3:12">
      <c r="C707" s="32"/>
      <c r="D707" s="32"/>
      <c r="E707" s="32"/>
      <c r="F707" s="32"/>
      <c r="G707" s="32"/>
      <c r="H707" s="32"/>
      <c r="I707" s="32"/>
      <c r="J707" s="32"/>
      <c r="K707" s="32"/>
      <c r="L707" s="32"/>
    </row>
    <row r="708" spans="3:12">
      <c r="C708" s="32"/>
      <c r="D708" s="32"/>
      <c r="E708" s="32"/>
      <c r="F708" s="32"/>
      <c r="G708" s="32"/>
      <c r="H708" s="32"/>
      <c r="I708" s="32"/>
      <c r="J708" s="32"/>
      <c r="K708" s="32"/>
      <c r="L708" s="32"/>
    </row>
    <row r="709" spans="3:12">
      <c r="C709" s="32"/>
      <c r="D709" s="32"/>
      <c r="E709" s="32"/>
      <c r="F709" s="32"/>
      <c r="G709" s="32"/>
      <c r="H709" s="32"/>
      <c r="I709" s="32"/>
      <c r="J709" s="32"/>
      <c r="K709" s="32"/>
      <c r="L709" s="32"/>
    </row>
    <row r="710" spans="3:12">
      <c r="C710" s="32"/>
      <c r="D710" s="32"/>
      <c r="E710" s="32"/>
      <c r="F710" s="32"/>
      <c r="G710" s="32"/>
      <c r="H710" s="32"/>
      <c r="I710" s="32"/>
      <c r="J710" s="32"/>
      <c r="K710" s="32"/>
      <c r="L710" s="32"/>
    </row>
    <row r="711" spans="3:12">
      <c r="C711" s="32"/>
      <c r="D711" s="32"/>
      <c r="E711" s="32"/>
      <c r="F711" s="32"/>
      <c r="G711" s="32"/>
      <c r="H711" s="32"/>
      <c r="I711" s="32"/>
      <c r="J711" s="32"/>
      <c r="K711" s="32"/>
      <c r="L711" s="32"/>
    </row>
    <row r="712" spans="3:12">
      <c r="C712" s="32"/>
      <c r="D712" s="32"/>
      <c r="E712" s="32"/>
      <c r="F712" s="32"/>
      <c r="G712" s="32"/>
      <c r="H712" s="32"/>
      <c r="I712" s="32"/>
      <c r="J712" s="32"/>
      <c r="K712" s="32"/>
      <c r="L712" s="32"/>
    </row>
    <row r="713" spans="3:12">
      <c r="C713" s="32"/>
      <c r="D713" s="32"/>
      <c r="E713" s="32"/>
      <c r="F713" s="32"/>
      <c r="G713" s="32"/>
      <c r="H713" s="32"/>
      <c r="I713" s="32"/>
      <c r="J713" s="32"/>
      <c r="K713" s="32"/>
      <c r="L713" s="32"/>
    </row>
    <row r="714" spans="3:12">
      <c r="C714" s="32"/>
      <c r="D714" s="32"/>
      <c r="E714" s="32"/>
      <c r="F714" s="32"/>
      <c r="G714" s="32"/>
      <c r="H714" s="32"/>
      <c r="I714" s="32"/>
      <c r="J714" s="32"/>
      <c r="K714" s="32"/>
      <c r="L714" s="32"/>
    </row>
    <row r="715" spans="3:12">
      <c r="C715" s="32"/>
      <c r="D715" s="32"/>
      <c r="E715" s="32"/>
      <c r="F715" s="32"/>
      <c r="G715" s="32"/>
      <c r="H715" s="32"/>
      <c r="I715" s="32"/>
      <c r="J715" s="32"/>
      <c r="K715" s="32"/>
      <c r="L715" s="32"/>
    </row>
    <row r="716" spans="3:12">
      <c r="C716" s="32"/>
      <c r="D716" s="32"/>
      <c r="E716" s="32"/>
      <c r="F716" s="32"/>
      <c r="G716" s="32"/>
      <c r="H716" s="32"/>
      <c r="I716" s="32"/>
      <c r="J716" s="32"/>
      <c r="K716" s="32"/>
      <c r="L716" s="32"/>
    </row>
    <row r="717" spans="3:12">
      <c r="C717" s="32"/>
      <c r="D717" s="32"/>
      <c r="E717" s="32"/>
      <c r="F717" s="32"/>
      <c r="G717" s="32"/>
      <c r="H717" s="32"/>
      <c r="I717" s="32"/>
      <c r="J717" s="32"/>
      <c r="K717" s="32"/>
      <c r="L717" s="32"/>
    </row>
    <row r="718" spans="3:12">
      <c r="C718" s="32"/>
      <c r="D718" s="32"/>
      <c r="E718" s="32"/>
      <c r="F718" s="32"/>
      <c r="G718" s="32"/>
      <c r="H718" s="32"/>
      <c r="I718" s="32"/>
      <c r="J718" s="32"/>
      <c r="K718" s="32"/>
      <c r="L718" s="32"/>
    </row>
    <row r="719" spans="3:12">
      <c r="C719" s="32"/>
      <c r="D719" s="32"/>
      <c r="E719" s="32"/>
      <c r="F719" s="32"/>
      <c r="G719" s="32"/>
      <c r="H719" s="32"/>
      <c r="I719" s="32"/>
      <c r="J719" s="32"/>
      <c r="K719" s="32"/>
      <c r="L719" s="32"/>
    </row>
    <row r="720" spans="3:12">
      <c r="C720" s="32"/>
      <c r="D720" s="32"/>
      <c r="E720" s="32"/>
      <c r="F720" s="32"/>
      <c r="G720" s="32"/>
      <c r="H720" s="32"/>
      <c r="I720" s="32"/>
      <c r="J720" s="32"/>
      <c r="K720" s="32"/>
      <c r="L720" s="32"/>
    </row>
    <row r="721" spans="3:12">
      <c r="C721" s="32"/>
      <c r="D721" s="32"/>
      <c r="E721" s="32"/>
      <c r="F721" s="32"/>
      <c r="G721" s="32"/>
      <c r="H721" s="32"/>
      <c r="I721" s="32"/>
      <c r="J721" s="32"/>
      <c r="K721" s="32"/>
      <c r="L721" s="32"/>
    </row>
    <row r="722" spans="3:12">
      <c r="C722" s="32"/>
      <c r="D722" s="32"/>
      <c r="E722" s="32"/>
      <c r="F722" s="32"/>
      <c r="G722" s="32"/>
      <c r="H722" s="32"/>
      <c r="I722" s="32"/>
      <c r="J722" s="32"/>
      <c r="K722" s="32"/>
      <c r="L722" s="32"/>
    </row>
    <row r="723" spans="3:12">
      <c r="C723" s="32"/>
      <c r="D723" s="32"/>
      <c r="E723" s="32"/>
      <c r="F723" s="32"/>
      <c r="G723" s="32"/>
      <c r="H723" s="32"/>
      <c r="I723" s="32"/>
      <c r="J723" s="32"/>
      <c r="K723" s="32"/>
      <c r="L723" s="32"/>
    </row>
    <row r="724" spans="3:12">
      <c r="C724" s="32"/>
      <c r="D724" s="32"/>
      <c r="E724" s="32"/>
      <c r="F724" s="32"/>
      <c r="G724" s="32"/>
      <c r="H724" s="32"/>
      <c r="I724" s="32"/>
      <c r="J724" s="32"/>
      <c r="K724" s="32"/>
      <c r="L724" s="32"/>
    </row>
    <row r="725" spans="3:12">
      <c r="C725" s="32"/>
      <c r="D725" s="32"/>
      <c r="E725" s="32"/>
      <c r="F725" s="32"/>
      <c r="G725" s="32"/>
      <c r="H725" s="32"/>
      <c r="I725" s="32"/>
      <c r="J725" s="32"/>
      <c r="K725" s="32"/>
      <c r="L725" s="32"/>
    </row>
    <row r="726" spans="3:12">
      <c r="C726" s="32"/>
      <c r="D726" s="32"/>
      <c r="E726" s="32"/>
      <c r="F726" s="32"/>
      <c r="G726" s="32"/>
      <c r="H726" s="32"/>
      <c r="I726" s="32"/>
      <c r="J726" s="32"/>
      <c r="K726" s="32"/>
      <c r="L726" s="32"/>
    </row>
    <row r="727" spans="3:12">
      <c r="C727" s="32"/>
      <c r="D727" s="32"/>
      <c r="E727" s="32"/>
      <c r="F727" s="32"/>
      <c r="G727" s="32"/>
      <c r="H727" s="32"/>
      <c r="I727" s="32"/>
      <c r="J727" s="32"/>
      <c r="K727" s="32"/>
      <c r="L727" s="32"/>
    </row>
    <row r="728" spans="3:12">
      <c r="C728" s="32"/>
      <c r="D728" s="32"/>
      <c r="E728" s="32"/>
      <c r="F728" s="32"/>
      <c r="G728" s="32"/>
      <c r="H728" s="32"/>
      <c r="I728" s="32"/>
      <c r="J728" s="32"/>
      <c r="K728" s="32"/>
      <c r="L728" s="32"/>
    </row>
    <row r="729" spans="3:12">
      <c r="C729" s="32"/>
      <c r="D729" s="32"/>
      <c r="E729" s="32"/>
      <c r="F729" s="32"/>
      <c r="G729" s="32"/>
      <c r="H729" s="32"/>
      <c r="I729" s="32"/>
      <c r="J729" s="32"/>
      <c r="K729" s="32"/>
      <c r="L729" s="32"/>
    </row>
    <row r="730" spans="3:12">
      <c r="C730" s="32"/>
      <c r="D730" s="32"/>
      <c r="E730" s="32"/>
      <c r="F730" s="32"/>
      <c r="G730" s="32"/>
      <c r="H730" s="32"/>
      <c r="I730" s="32"/>
      <c r="J730" s="32"/>
      <c r="K730" s="32"/>
      <c r="L730" s="32"/>
    </row>
    <row r="731" spans="3:12">
      <c r="D731" s="2"/>
      <c r="F731" s="2"/>
      <c r="G731" s="2"/>
      <c r="H731" s="2"/>
    </row>
    <row r="732" spans="3:12">
      <c r="D732" s="2"/>
      <c r="F732" s="2"/>
      <c r="G732" s="2"/>
      <c r="H732" s="2"/>
    </row>
    <row r="733" spans="3:12">
      <c r="D733" s="2"/>
      <c r="F733" s="2"/>
      <c r="G733" s="2"/>
      <c r="H733" s="2"/>
    </row>
    <row r="734" spans="3:12">
      <c r="D734" s="2"/>
      <c r="F734" s="2"/>
      <c r="G734" s="2"/>
      <c r="H734" s="2"/>
    </row>
    <row r="735" spans="3:12">
      <c r="D735" s="2"/>
      <c r="F735" s="2"/>
      <c r="G735" s="2"/>
      <c r="H735" s="2"/>
    </row>
    <row r="736" spans="3:12">
      <c r="D736" s="2"/>
      <c r="F736" s="2"/>
      <c r="G736" s="2"/>
      <c r="H736" s="2"/>
    </row>
    <row r="737" spans="4:8">
      <c r="D737" s="2"/>
      <c r="F737" s="2"/>
      <c r="G737" s="2"/>
      <c r="H737" s="2"/>
    </row>
    <row r="738" spans="4:8">
      <c r="D738" s="2"/>
      <c r="F738" s="2"/>
      <c r="G738" s="2"/>
      <c r="H738" s="2"/>
    </row>
    <row r="739" spans="4:8">
      <c r="D739" s="2"/>
      <c r="F739" s="2"/>
      <c r="G739" s="2"/>
      <c r="H739" s="2"/>
    </row>
    <row r="740" spans="4:8">
      <c r="D740" s="2"/>
      <c r="F740" s="2"/>
      <c r="G740" s="2"/>
      <c r="H740" s="2"/>
    </row>
    <row r="741" spans="4:8">
      <c r="D741" s="2"/>
      <c r="F741" s="2"/>
      <c r="G741" s="2"/>
      <c r="H741" s="2"/>
    </row>
    <row r="742" spans="4:8">
      <c r="D742" s="2"/>
      <c r="F742" s="2"/>
      <c r="G742" s="2"/>
      <c r="H742" s="2"/>
    </row>
    <row r="743" spans="4:8">
      <c r="D743" s="2"/>
      <c r="F743" s="2"/>
      <c r="G743" s="2"/>
      <c r="H743" s="2"/>
    </row>
    <row r="744" spans="4:8">
      <c r="D744" s="2"/>
      <c r="F744" s="2"/>
      <c r="G744" s="2"/>
      <c r="H744" s="2"/>
    </row>
    <row r="745" spans="4:8">
      <c r="D745" s="2"/>
      <c r="F745" s="2"/>
      <c r="G745" s="2"/>
      <c r="H745" s="2"/>
    </row>
    <row r="746" spans="4:8">
      <c r="D746" s="2"/>
      <c r="F746" s="2"/>
      <c r="G746" s="2"/>
      <c r="H746" s="2"/>
    </row>
    <row r="747" spans="4:8">
      <c r="D747" s="2"/>
      <c r="F747" s="2"/>
      <c r="G747" s="2"/>
      <c r="H747" s="2"/>
    </row>
    <row r="748" spans="4:8">
      <c r="D748" s="2"/>
      <c r="F748" s="2"/>
      <c r="G748" s="2"/>
      <c r="H748" s="2"/>
    </row>
    <row r="749" spans="4:8">
      <c r="D749" s="2"/>
      <c r="F749" s="2"/>
      <c r="G749" s="2"/>
      <c r="H749" s="2"/>
    </row>
    <row r="750" spans="4:8">
      <c r="D750" s="2"/>
      <c r="F750" s="2"/>
      <c r="G750" s="2"/>
      <c r="H750" s="2"/>
    </row>
    <row r="751" spans="4:8">
      <c r="D751" s="2"/>
      <c r="F751" s="2"/>
      <c r="G751" s="2"/>
      <c r="H751" s="2"/>
    </row>
    <row r="752" spans="4:8">
      <c r="D752" s="2"/>
      <c r="F752" s="2"/>
      <c r="G752" s="2"/>
      <c r="H752" s="2"/>
    </row>
    <row r="753" spans="4:8">
      <c r="D753" s="2"/>
      <c r="F753" s="2"/>
      <c r="G753" s="2"/>
      <c r="H753" s="2"/>
    </row>
    <row r="754" spans="4:8">
      <c r="D754" s="2"/>
      <c r="F754" s="2"/>
      <c r="G754" s="2"/>
      <c r="H754" s="2"/>
    </row>
    <row r="755" spans="4:8">
      <c r="D755" s="2"/>
      <c r="F755" s="2"/>
      <c r="G755" s="2"/>
      <c r="H755" s="2"/>
    </row>
    <row r="756" spans="4:8">
      <c r="D756" s="2"/>
      <c r="F756" s="2"/>
      <c r="G756" s="2"/>
      <c r="H756" s="2"/>
    </row>
    <row r="757" spans="4:8">
      <c r="D757" s="2"/>
      <c r="F757" s="2"/>
      <c r="G757" s="2"/>
      <c r="H757" s="2"/>
    </row>
    <row r="758" spans="4:8">
      <c r="D758" s="2"/>
      <c r="F758" s="2"/>
      <c r="G758" s="2"/>
      <c r="H758" s="2"/>
    </row>
    <row r="759" spans="4:8">
      <c r="D759" s="2"/>
      <c r="F759" s="2"/>
      <c r="G759" s="2"/>
      <c r="H759" s="2"/>
    </row>
    <row r="760" spans="4:8">
      <c r="D760" s="2"/>
      <c r="F760" s="2"/>
      <c r="G760" s="2"/>
      <c r="H760" s="2"/>
    </row>
    <row r="761" spans="4:8">
      <c r="D761" s="2"/>
      <c r="F761" s="2"/>
      <c r="G761" s="2"/>
      <c r="H761" s="2"/>
    </row>
    <row r="762" spans="4:8">
      <c r="D762" s="2"/>
      <c r="F762" s="2"/>
      <c r="G762" s="2"/>
      <c r="H762" s="2"/>
    </row>
    <row r="763" spans="4:8">
      <c r="D763" s="2"/>
      <c r="F763" s="2"/>
      <c r="G763" s="2"/>
      <c r="H763" s="2"/>
    </row>
    <row r="764" spans="4:8">
      <c r="D764" s="2"/>
      <c r="F764" s="2"/>
      <c r="G764" s="2"/>
      <c r="H764" s="2"/>
    </row>
    <row r="765" spans="4:8">
      <c r="D765" s="2"/>
      <c r="F765" s="2"/>
      <c r="G765" s="2"/>
      <c r="H765" s="2"/>
    </row>
    <row r="766" spans="4:8">
      <c r="D766" s="2"/>
      <c r="F766" s="2"/>
      <c r="G766" s="2"/>
      <c r="H766" s="2"/>
    </row>
    <row r="767" spans="4:8">
      <c r="D767" s="2"/>
      <c r="F767" s="2"/>
      <c r="G767" s="2"/>
      <c r="H767" s="2"/>
    </row>
    <row r="768" spans="4:8">
      <c r="D768" s="2"/>
      <c r="F768" s="2"/>
      <c r="G768" s="2"/>
      <c r="H768" s="2"/>
    </row>
    <row r="769" spans="4:8">
      <c r="D769" s="2"/>
      <c r="F769" s="2"/>
      <c r="G769" s="2"/>
      <c r="H769" s="2"/>
    </row>
    <row r="770" spans="4:8">
      <c r="D770" s="2"/>
      <c r="F770" s="2"/>
      <c r="G770" s="2"/>
      <c r="H770" s="2"/>
    </row>
    <row r="771" spans="4:8">
      <c r="D771" s="2"/>
      <c r="F771" s="2"/>
      <c r="G771" s="2"/>
      <c r="H771" s="2"/>
    </row>
    <row r="772" spans="4:8">
      <c r="D772" s="2"/>
      <c r="F772" s="2"/>
      <c r="G772" s="2"/>
      <c r="H772" s="2"/>
    </row>
    <row r="773" spans="4:8">
      <c r="D773" s="2"/>
      <c r="F773" s="2"/>
      <c r="G773" s="2"/>
      <c r="H773" s="2"/>
    </row>
    <row r="774" spans="4:8">
      <c r="D774" s="2"/>
      <c r="F774" s="2"/>
      <c r="G774" s="2"/>
      <c r="H774" s="2"/>
    </row>
    <row r="775" spans="4:8">
      <c r="D775" s="2"/>
      <c r="F775" s="2"/>
      <c r="G775" s="2"/>
      <c r="H775" s="2"/>
    </row>
    <row r="776" spans="4:8">
      <c r="D776" s="2"/>
      <c r="F776" s="2"/>
      <c r="G776" s="2"/>
      <c r="H776" s="2"/>
    </row>
    <row r="777" spans="4:8">
      <c r="D777" s="2"/>
      <c r="F777" s="2"/>
      <c r="G777" s="2"/>
      <c r="H777" s="2"/>
    </row>
    <row r="778" spans="4:8">
      <c r="D778" s="2"/>
      <c r="F778" s="2"/>
      <c r="G778" s="2"/>
      <c r="H778" s="2"/>
    </row>
    <row r="779" spans="4:8">
      <c r="D779" s="2"/>
      <c r="F779" s="2"/>
      <c r="G779" s="2"/>
      <c r="H779" s="2"/>
    </row>
    <row r="780" spans="4:8">
      <c r="D780" s="2"/>
      <c r="F780" s="2"/>
      <c r="G780" s="2"/>
      <c r="H780" s="2"/>
    </row>
    <row r="781" spans="4:8">
      <c r="D781" s="2"/>
      <c r="F781" s="2"/>
      <c r="G781" s="2"/>
      <c r="H781" s="2"/>
    </row>
    <row r="782" spans="4:8">
      <c r="D782" s="2"/>
      <c r="F782" s="2"/>
      <c r="G782" s="2"/>
      <c r="H782" s="2"/>
    </row>
    <row r="783" spans="4:8">
      <c r="D783" s="2"/>
      <c r="F783" s="2"/>
      <c r="G783" s="2"/>
      <c r="H783" s="2"/>
    </row>
    <row r="784" spans="4:8">
      <c r="D784" s="2"/>
      <c r="F784" s="2"/>
      <c r="G784" s="2"/>
      <c r="H784" s="2"/>
    </row>
    <row r="785" spans="4:8">
      <c r="D785" s="2"/>
      <c r="F785" s="2"/>
      <c r="G785" s="2"/>
      <c r="H785" s="2"/>
    </row>
    <row r="786" spans="4:8">
      <c r="D786" s="2"/>
      <c r="F786" s="2"/>
      <c r="G786" s="2"/>
      <c r="H786" s="2"/>
    </row>
    <row r="787" spans="4:8">
      <c r="D787" s="2"/>
      <c r="F787" s="2"/>
      <c r="G787" s="2"/>
      <c r="H787" s="2"/>
    </row>
    <row r="788" spans="4:8">
      <c r="D788" s="2"/>
      <c r="F788" s="2"/>
      <c r="G788" s="2"/>
      <c r="H788" s="2"/>
    </row>
    <row r="789" spans="4:8">
      <c r="D789" s="2"/>
      <c r="F789" s="2"/>
      <c r="G789" s="2"/>
      <c r="H789" s="2"/>
    </row>
    <row r="790" spans="4:8">
      <c r="D790" s="2"/>
      <c r="F790" s="2"/>
      <c r="G790" s="2"/>
      <c r="H790" s="2"/>
    </row>
    <row r="791" spans="4:8">
      <c r="D791" s="2"/>
      <c r="F791" s="2"/>
      <c r="G791" s="2"/>
      <c r="H791" s="2"/>
    </row>
    <row r="792" spans="4:8">
      <c r="D792" s="2"/>
      <c r="F792" s="2"/>
      <c r="G792" s="2"/>
      <c r="H792" s="2"/>
    </row>
    <row r="793" spans="4:8">
      <c r="D793" s="2"/>
      <c r="F793" s="2"/>
      <c r="G793" s="2"/>
      <c r="H793" s="2"/>
    </row>
    <row r="794" spans="4:8">
      <c r="D794" s="2"/>
      <c r="F794" s="2"/>
      <c r="G794" s="2"/>
      <c r="H794" s="2"/>
    </row>
    <row r="795" spans="4:8">
      <c r="D795" s="2"/>
      <c r="F795" s="2"/>
      <c r="G795" s="2"/>
      <c r="H795" s="2"/>
    </row>
    <row r="796" spans="4:8">
      <c r="D796" s="2"/>
      <c r="F796" s="2"/>
      <c r="G796" s="2"/>
      <c r="H796" s="2"/>
    </row>
    <row r="797" spans="4:8">
      <c r="D797" s="2"/>
      <c r="F797" s="2"/>
      <c r="G797" s="2"/>
      <c r="H797" s="2"/>
    </row>
    <row r="798" spans="4:8">
      <c r="D798" s="2"/>
      <c r="F798" s="2"/>
      <c r="G798" s="2"/>
      <c r="H798" s="2"/>
    </row>
    <row r="799" spans="4:8">
      <c r="D799" s="2"/>
      <c r="F799" s="2"/>
      <c r="G799" s="2"/>
      <c r="H799" s="2"/>
    </row>
    <row r="800" spans="4:8">
      <c r="D800" s="2"/>
      <c r="F800" s="2"/>
      <c r="G800" s="2"/>
      <c r="H800" s="2"/>
    </row>
    <row r="801" spans="4:8">
      <c r="D801" s="2"/>
      <c r="F801" s="2"/>
      <c r="G801" s="2"/>
      <c r="H801" s="2"/>
    </row>
    <row r="802" spans="4:8">
      <c r="D802" s="2"/>
      <c r="F802" s="2"/>
      <c r="G802" s="2"/>
      <c r="H802" s="2"/>
    </row>
    <row r="803" spans="4:8">
      <c r="D803" s="2"/>
      <c r="F803" s="2"/>
      <c r="G803" s="2"/>
      <c r="H803" s="2"/>
    </row>
    <row r="804" spans="4:8">
      <c r="D804" s="2"/>
      <c r="F804" s="2"/>
      <c r="G804" s="2"/>
      <c r="H804" s="2"/>
    </row>
    <row r="805" spans="4:8">
      <c r="D805" s="2"/>
      <c r="F805" s="2"/>
      <c r="G805" s="2"/>
      <c r="H805" s="2"/>
    </row>
    <row r="806" spans="4:8">
      <c r="D806" s="2"/>
      <c r="F806" s="2"/>
      <c r="G806" s="2"/>
      <c r="H806" s="2"/>
    </row>
    <row r="807" spans="4:8">
      <c r="D807" s="2"/>
      <c r="F807" s="2"/>
      <c r="G807" s="2"/>
      <c r="H807" s="2"/>
    </row>
    <row r="808" spans="4:8">
      <c r="D808" s="2"/>
      <c r="F808" s="2"/>
      <c r="G808" s="2"/>
      <c r="H808" s="2"/>
    </row>
    <row r="809" spans="4:8">
      <c r="D809" s="2"/>
      <c r="F809" s="2"/>
      <c r="G809" s="2"/>
      <c r="H809" s="2"/>
    </row>
    <row r="810" spans="4:8">
      <c r="D810" s="2"/>
      <c r="F810" s="2"/>
      <c r="G810" s="2"/>
      <c r="H810" s="2"/>
    </row>
    <row r="811" spans="4:8">
      <c r="D811" s="2"/>
      <c r="F811" s="2"/>
      <c r="G811" s="2"/>
      <c r="H811" s="2"/>
    </row>
    <row r="812" spans="4:8">
      <c r="D812" s="2"/>
      <c r="F812" s="2"/>
      <c r="G812" s="2"/>
      <c r="H812" s="2"/>
    </row>
    <row r="813" spans="4:8">
      <c r="D813" s="2"/>
      <c r="F813" s="2"/>
      <c r="G813" s="2"/>
      <c r="H813" s="2"/>
    </row>
    <row r="814" spans="4:8">
      <c r="D814" s="2"/>
      <c r="F814" s="2"/>
      <c r="G814" s="2"/>
      <c r="H814" s="2"/>
    </row>
    <row r="815" spans="4:8">
      <c r="D815" s="2"/>
      <c r="F815" s="2"/>
      <c r="G815" s="2"/>
      <c r="H815" s="2"/>
    </row>
    <row r="816" spans="4:8">
      <c r="D816" s="2"/>
      <c r="F816" s="2"/>
      <c r="G816" s="2"/>
      <c r="H816" s="2"/>
    </row>
    <row r="817" spans="4:8">
      <c r="D817" s="2"/>
      <c r="F817" s="2"/>
      <c r="G817" s="2"/>
      <c r="H817" s="2"/>
    </row>
    <row r="818" spans="4:8">
      <c r="D818" s="2"/>
      <c r="F818" s="2"/>
      <c r="G818" s="2"/>
      <c r="H818" s="2"/>
    </row>
    <row r="819" spans="4:8">
      <c r="D819" s="2"/>
      <c r="F819" s="2"/>
      <c r="G819" s="2"/>
      <c r="H819" s="2"/>
    </row>
    <row r="820" spans="4:8">
      <c r="D820" s="2"/>
      <c r="F820" s="2"/>
      <c r="G820" s="2"/>
      <c r="H820" s="2"/>
    </row>
    <row r="821" spans="4:8">
      <c r="D821" s="2"/>
      <c r="F821" s="2"/>
      <c r="G821" s="2"/>
      <c r="H821" s="2"/>
    </row>
    <row r="822" spans="4:8">
      <c r="D822" s="2"/>
      <c r="F822" s="2"/>
      <c r="G822" s="2"/>
      <c r="H822" s="2"/>
    </row>
    <row r="823" spans="4:8">
      <c r="D823" s="2"/>
      <c r="F823" s="2"/>
      <c r="G823" s="2"/>
      <c r="H823" s="2"/>
    </row>
    <row r="824" spans="4:8">
      <c r="D824" s="2"/>
      <c r="F824" s="2"/>
      <c r="G824" s="2"/>
      <c r="H824" s="2"/>
    </row>
    <row r="825" spans="4:8">
      <c r="D825" s="2"/>
      <c r="F825" s="2"/>
      <c r="G825" s="2"/>
      <c r="H825" s="2"/>
    </row>
    <row r="826" spans="4:8">
      <c r="D826" s="2"/>
      <c r="F826" s="2"/>
      <c r="G826" s="2"/>
      <c r="H826" s="2"/>
    </row>
    <row r="827" spans="4:8">
      <c r="D827" s="2"/>
      <c r="F827" s="2"/>
      <c r="G827" s="2"/>
      <c r="H827" s="2"/>
    </row>
    <row r="828" spans="4:8">
      <c r="D828" s="2"/>
      <c r="F828" s="2"/>
      <c r="G828" s="2"/>
      <c r="H828" s="2"/>
    </row>
    <row r="829" spans="4:8">
      <c r="D829" s="2"/>
      <c r="F829" s="2"/>
      <c r="G829" s="2"/>
      <c r="H829" s="2"/>
    </row>
    <row r="830" spans="4:8">
      <c r="D830" s="2"/>
      <c r="F830" s="2"/>
      <c r="G830" s="2"/>
      <c r="H830" s="2"/>
    </row>
    <row r="831" spans="4:8">
      <c r="D831" s="2"/>
      <c r="F831" s="2"/>
      <c r="G831" s="2"/>
      <c r="H831" s="2"/>
    </row>
    <row r="832" spans="4:8">
      <c r="D832" s="2"/>
      <c r="F832" s="2"/>
      <c r="G832" s="2"/>
      <c r="H832" s="2"/>
    </row>
    <row r="833" spans="4:8">
      <c r="D833" s="2"/>
      <c r="F833" s="2"/>
      <c r="G833" s="2"/>
      <c r="H833" s="2"/>
    </row>
    <row r="834" spans="4:8">
      <c r="D834" s="2"/>
      <c r="F834" s="2"/>
      <c r="G834" s="2"/>
      <c r="H834" s="2"/>
    </row>
    <row r="835" spans="4:8">
      <c r="D835" s="2"/>
      <c r="F835" s="2"/>
      <c r="G835" s="2"/>
      <c r="H835" s="2"/>
    </row>
    <row r="836" spans="4:8">
      <c r="D836" s="2"/>
      <c r="F836" s="2"/>
      <c r="G836" s="2"/>
      <c r="H836" s="2"/>
    </row>
    <row r="837" spans="4:8">
      <c r="D837" s="2"/>
      <c r="F837" s="2"/>
      <c r="G837" s="2"/>
      <c r="H837" s="2"/>
    </row>
    <row r="838" spans="4:8">
      <c r="D838" s="2"/>
      <c r="F838" s="2"/>
      <c r="G838" s="2"/>
      <c r="H838" s="2"/>
    </row>
    <row r="839" spans="4:8">
      <c r="D839" s="2"/>
      <c r="F839" s="2"/>
      <c r="G839" s="2"/>
      <c r="H839" s="2"/>
    </row>
    <row r="840" spans="4:8">
      <c r="D840" s="2"/>
      <c r="F840" s="2"/>
      <c r="G840" s="2"/>
      <c r="H840" s="2"/>
    </row>
    <row r="841" spans="4:8">
      <c r="D841" s="2"/>
      <c r="F841" s="2"/>
      <c r="G841" s="2"/>
      <c r="H841" s="2"/>
    </row>
    <row r="842" spans="4:8">
      <c r="D842" s="2"/>
      <c r="F842" s="2"/>
      <c r="G842" s="2"/>
      <c r="H842" s="2"/>
    </row>
    <row r="843" spans="4:8">
      <c r="D843" s="2"/>
      <c r="F843" s="2"/>
      <c r="G843" s="2"/>
      <c r="H843" s="2"/>
    </row>
    <row r="844" spans="4:8">
      <c r="D844" s="2"/>
      <c r="F844" s="2"/>
      <c r="G844" s="2"/>
      <c r="H844" s="2"/>
    </row>
    <row r="845" spans="4:8">
      <c r="D845" s="2"/>
      <c r="F845" s="2"/>
      <c r="G845" s="2"/>
      <c r="H845" s="2"/>
    </row>
    <row r="846" spans="4:8">
      <c r="D846" s="2"/>
      <c r="F846" s="2"/>
      <c r="G846" s="2"/>
      <c r="H846" s="2"/>
    </row>
    <row r="847" spans="4:8">
      <c r="D847" s="2"/>
      <c r="F847" s="2"/>
      <c r="G847" s="2"/>
      <c r="H847" s="2"/>
    </row>
    <row r="848" spans="4:8">
      <c r="D848" s="2"/>
      <c r="F848" s="2"/>
      <c r="G848" s="2"/>
      <c r="H848" s="2"/>
    </row>
    <row r="849" spans="4:8">
      <c r="D849" s="2"/>
      <c r="F849" s="2"/>
      <c r="G849" s="2"/>
      <c r="H849" s="2"/>
    </row>
    <row r="850" spans="4:8">
      <c r="D850" s="2"/>
      <c r="F850" s="2"/>
      <c r="G850" s="2"/>
      <c r="H850" s="2"/>
    </row>
    <row r="851" spans="4:8">
      <c r="D851" s="2"/>
      <c r="F851" s="2"/>
      <c r="G851" s="2"/>
      <c r="H851" s="2"/>
    </row>
    <row r="852" spans="4:8">
      <c r="D852" s="2"/>
      <c r="F852" s="2"/>
      <c r="G852" s="2"/>
      <c r="H852" s="2"/>
    </row>
    <row r="853" spans="4:8">
      <c r="D853" s="2"/>
      <c r="F853" s="2"/>
      <c r="G853" s="2"/>
      <c r="H853" s="2"/>
    </row>
    <row r="854" spans="4:8">
      <c r="D854" s="2"/>
      <c r="F854" s="2"/>
      <c r="G854" s="2"/>
      <c r="H854" s="2"/>
    </row>
    <row r="855" spans="4:8">
      <c r="D855" s="2"/>
      <c r="F855" s="2"/>
      <c r="G855" s="2"/>
      <c r="H855" s="2"/>
    </row>
    <row r="856" spans="4:8">
      <c r="D856" s="2"/>
      <c r="F856" s="2"/>
      <c r="G856" s="2"/>
      <c r="H856" s="2"/>
    </row>
    <row r="857" spans="4:8">
      <c r="D857" s="2"/>
      <c r="F857" s="2"/>
      <c r="G857" s="2"/>
      <c r="H857" s="2"/>
    </row>
    <row r="858" spans="4:8">
      <c r="D858" s="2"/>
      <c r="F858" s="2"/>
      <c r="G858" s="2"/>
      <c r="H858" s="2"/>
    </row>
    <row r="859" spans="4:8">
      <c r="D859" s="2"/>
      <c r="F859" s="2"/>
      <c r="G859" s="2"/>
      <c r="H859" s="2"/>
    </row>
    <row r="860" spans="4:8">
      <c r="D860" s="2"/>
      <c r="F860" s="2"/>
      <c r="G860" s="2"/>
      <c r="H860" s="2"/>
    </row>
    <row r="861" spans="4:8">
      <c r="D861" s="2"/>
      <c r="F861" s="2"/>
      <c r="G861" s="2"/>
      <c r="H861" s="2"/>
    </row>
    <row r="862" spans="4:8">
      <c r="D862" s="2"/>
      <c r="F862" s="2"/>
      <c r="G862" s="2"/>
      <c r="H862" s="2"/>
    </row>
    <row r="863" spans="4:8">
      <c r="D863" s="2"/>
      <c r="F863" s="2"/>
      <c r="G863" s="2"/>
      <c r="H863" s="2"/>
    </row>
    <row r="864" spans="4:8">
      <c r="D864" s="2"/>
      <c r="F864" s="2"/>
      <c r="G864" s="2"/>
      <c r="H864" s="2"/>
    </row>
    <row r="865" spans="4:8">
      <c r="D865" s="2"/>
      <c r="F865" s="2"/>
      <c r="G865" s="2"/>
      <c r="H865" s="2"/>
    </row>
    <row r="866" spans="4:8">
      <c r="D866" s="2"/>
      <c r="F866" s="2"/>
      <c r="G866" s="2"/>
      <c r="H866" s="2"/>
    </row>
    <row r="867" spans="4:8">
      <c r="D867" s="2"/>
      <c r="F867" s="2"/>
      <c r="G867" s="2"/>
      <c r="H867" s="2"/>
    </row>
    <row r="868" spans="4:8">
      <c r="D868" s="2"/>
      <c r="F868" s="2"/>
      <c r="G868" s="2"/>
      <c r="H868" s="2"/>
    </row>
    <row r="869" spans="4:8">
      <c r="D869" s="2"/>
      <c r="F869" s="2"/>
      <c r="G869" s="2"/>
      <c r="H869" s="2"/>
    </row>
    <row r="870" spans="4:8">
      <c r="D870" s="2"/>
      <c r="F870" s="2"/>
      <c r="G870" s="2"/>
      <c r="H870" s="2"/>
    </row>
    <row r="871" spans="4:8">
      <c r="D871" s="2"/>
      <c r="F871" s="2"/>
      <c r="G871" s="2"/>
      <c r="H871" s="2"/>
    </row>
    <row r="872" spans="4:8">
      <c r="D872" s="2"/>
      <c r="F872" s="2"/>
      <c r="G872" s="2"/>
      <c r="H872" s="2"/>
    </row>
    <row r="873" spans="4:8">
      <c r="D873" s="2"/>
      <c r="F873" s="2"/>
      <c r="G873" s="2"/>
      <c r="H873" s="2"/>
    </row>
    <row r="874" spans="4:8">
      <c r="D874" s="2"/>
      <c r="F874" s="2"/>
      <c r="G874" s="2"/>
      <c r="H874" s="2"/>
    </row>
    <row r="875" spans="4:8">
      <c r="D875" s="2"/>
      <c r="F875" s="2"/>
      <c r="G875" s="2"/>
      <c r="H875" s="2"/>
    </row>
    <row r="876" spans="4:8">
      <c r="D876" s="2"/>
      <c r="F876" s="2"/>
      <c r="G876" s="2"/>
      <c r="H876" s="2"/>
    </row>
    <row r="877" spans="4:8">
      <c r="D877" s="2"/>
      <c r="F877" s="2"/>
      <c r="G877" s="2"/>
      <c r="H877" s="2"/>
    </row>
    <row r="878" spans="4:8">
      <c r="D878" s="2"/>
      <c r="F878" s="2"/>
      <c r="G878" s="2"/>
      <c r="H878" s="2"/>
    </row>
    <row r="879" spans="4:8">
      <c r="D879" s="2"/>
      <c r="F879" s="2"/>
      <c r="G879" s="2"/>
      <c r="H879" s="2"/>
    </row>
    <row r="880" spans="4:8">
      <c r="D880" s="2"/>
      <c r="F880" s="2"/>
      <c r="G880" s="2"/>
      <c r="H880" s="2"/>
    </row>
    <row r="881" spans="4:8">
      <c r="D881" s="2"/>
      <c r="F881" s="2"/>
      <c r="G881" s="2"/>
      <c r="H881" s="2"/>
    </row>
    <row r="882" spans="4:8">
      <c r="D882" s="2"/>
      <c r="F882" s="2"/>
      <c r="G882" s="2"/>
      <c r="H882" s="2"/>
    </row>
    <row r="883" spans="4:8">
      <c r="D883" s="2"/>
      <c r="F883" s="2"/>
      <c r="G883" s="2"/>
      <c r="H883" s="2"/>
    </row>
    <row r="884" spans="4:8">
      <c r="D884" s="2"/>
      <c r="F884" s="2"/>
      <c r="G884" s="2"/>
      <c r="H884" s="2"/>
    </row>
    <row r="885" spans="4:8">
      <c r="D885" s="2"/>
      <c r="F885" s="2"/>
      <c r="G885" s="2"/>
      <c r="H885" s="2"/>
    </row>
    <row r="886" spans="4:8">
      <c r="D886" s="2"/>
      <c r="F886" s="2"/>
      <c r="G886" s="2"/>
      <c r="H886" s="2"/>
    </row>
    <row r="887" spans="4:8">
      <c r="D887" s="2"/>
      <c r="F887" s="2"/>
      <c r="G887" s="2"/>
      <c r="H887" s="2"/>
    </row>
    <row r="888" spans="4:8">
      <c r="D888" s="2"/>
      <c r="F888" s="2"/>
      <c r="G888" s="2"/>
      <c r="H888" s="2"/>
    </row>
    <row r="889" spans="4:8">
      <c r="D889" s="2"/>
      <c r="F889" s="2"/>
      <c r="G889" s="2"/>
      <c r="H889" s="2"/>
    </row>
    <row r="890" spans="4:8">
      <c r="D890" s="2"/>
      <c r="F890" s="2"/>
      <c r="G890" s="2"/>
      <c r="H890" s="2"/>
    </row>
    <row r="891" spans="4:8">
      <c r="D891" s="2"/>
      <c r="F891" s="2"/>
      <c r="G891" s="2"/>
      <c r="H891" s="2"/>
    </row>
    <row r="892" spans="4:8">
      <c r="D892" s="2"/>
      <c r="F892" s="2"/>
      <c r="G892" s="2"/>
      <c r="H892" s="2"/>
    </row>
    <row r="893" spans="4:8">
      <c r="D893" s="2"/>
      <c r="F893" s="2"/>
      <c r="G893" s="2"/>
      <c r="H893" s="2"/>
    </row>
    <row r="894" spans="4:8">
      <c r="D894" s="2"/>
      <c r="F894" s="2"/>
      <c r="G894" s="2"/>
      <c r="H894" s="2"/>
    </row>
    <row r="895" spans="4:8">
      <c r="D895" s="2"/>
      <c r="F895" s="2"/>
      <c r="G895" s="2"/>
      <c r="H895" s="2"/>
    </row>
    <row r="896" spans="4:8">
      <c r="D896" s="2"/>
      <c r="F896" s="2"/>
      <c r="G896" s="2"/>
      <c r="H896" s="2"/>
    </row>
    <row r="897" spans="4:8">
      <c r="D897" s="2"/>
      <c r="F897" s="2"/>
      <c r="G897" s="2"/>
      <c r="H897" s="2"/>
    </row>
    <row r="898" spans="4:8">
      <c r="D898" s="2"/>
      <c r="F898" s="2"/>
      <c r="G898" s="2"/>
      <c r="H898" s="2"/>
    </row>
    <row r="899" spans="4:8">
      <c r="D899" s="2"/>
      <c r="F899" s="2"/>
      <c r="G899" s="2"/>
      <c r="H899" s="2"/>
    </row>
    <row r="900" spans="4:8">
      <c r="D900" s="2"/>
      <c r="F900" s="2"/>
      <c r="G900" s="2"/>
      <c r="H900" s="2"/>
    </row>
    <row r="901" spans="4:8">
      <c r="D901" s="2"/>
      <c r="F901" s="2"/>
      <c r="G901" s="2"/>
      <c r="H901" s="2"/>
    </row>
    <row r="902" spans="4:8">
      <c r="D902" s="2"/>
      <c r="F902" s="2"/>
      <c r="G902" s="2"/>
      <c r="H902" s="2"/>
    </row>
    <row r="903" spans="4:8">
      <c r="D903" s="2"/>
      <c r="F903" s="2"/>
      <c r="G903" s="2"/>
      <c r="H903" s="2"/>
    </row>
    <row r="904" spans="4:8">
      <c r="D904" s="2"/>
      <c r="F904" s="2"/>
      <c r="G904" s="2"/>
      <c r="H904" s="2"/>
    </row>
    <row r="905" spans="4:8">
      <c r="D905" s="2"/>
      <c r="F905" s="2"/>
      <c r="G905" s="2"/>
      <c r="H905" s="2"/>
    </row>
    <row r="906" spans="4:8">
      <c r="D906" s="2"/>
      <c r="F906" s="2"/>
      <c r="G906" s="2"/>
      <c r="H906" s="2"/>
    </row>
    <row r="907" spans="4:8">
      <c r="D907" s="2"/>
      <c r="F907" s="2"/>
      <c r="G907" s="2"/>
      <c r="H907" s="2"/>
    </row>
    <row r="908" spans="4:8">
      <c r="D908" s="2"/>
      <c r="F908" s="2"/>
      <c r="G908" s="2"/>
      <c r="H908" s="2"/>
    </row>
    <row r="909" spans="4:8">
      <c r="D909" s="2"/>
      <c r="F909" s="2"/>
      <c r="G909" s="2"/>
      <c r="H909" s="2"/>
    </row>
    <row r="910" spans="4:8">
      <c r="D910" s="2"/>
      <c r="F910" s="2"/>
      <c r="G910" s="2"/>
      <c r="H910" s="2"/>
    </row>
    <row r="911" spans="4:8">
      <c r="D911" s="2"/>
      <c r="F911" s="2"/>
      <c r="G911" s="2"/>
      <c r="H911" s="2"/>
    </row>
    <row r="912" spans="4:8">
      <c r="D912" s="2"/>
      <c r="F912" s="2"/>
      <c r="G912" s="2"/>
      <c r="H912" s="2"/>
    </row>
    <row r="913" spans="4:8">
      <c r="D913" s="2"/>
      <c r="F913" s="2"/>
      <c r="G913" s="2"/>
      <c r="H913" s="2"/>
    </row>
    <row r="914" spans="4:8">
      <c r="D914" s="2"/>
      <c r="F914" s="2"/>
      <c r="G914" s="2"/>
      <c r="H914" s="2"/>
    </row>
    <row r="915" spans="4:8">
      <c r="D915" s="2"/>
      <c r="F915" s="2"/>
      <c r="G915" s="2"/>
      <c r="H915" s="2"/>
    </row>
    <row r="916" spans="4:8">
      <c r="D916" s="2"/>
      <c r="F916" s="2"/>
      <c r="G916" s="2"/>
      <c r="H916" s="2"/>
    </row>
    <row r="917" spans="4:8">
      <c r="D917" s="2"/>
      <c r="F917" s="2"/>
      <c r="G917" s="2"/>
      <c r="H917" s="2"/>
    </row>
    <row r="918" spans="4:8">
      <c r="D918" s="2"/>
      <c r="F918" s="2"/>
      <c r="G918" s="2"/>
      <c r="H918" s="2"/>
    </row>
    <row r="919" spans="4:8">
      <c r="D919" s="2"/>
      <c r="F919" s="2"/>
      <c r="G919" s="2"/>
      <c r="H919" s="2"/>
    </row>
    <row r="920" spans="4:8">
      <c r="D920" s="2"/>
      <c r="F920" s="2"/>
      <c r="G920" s="2"/>
      <c r="H920" s="2"/>
    </row>
    <row r="921" spans="4:8">
      <c r="D921" s="2"/>
      <c r="F921" s="2"/>
      <c r="G921" s="2"/>
      <c r="H921" s="2"/>
    </row>
    <row r="922" spans="4:8">
      <c r="D922" s="2"/>
      <c r="F922" s="2"/>
      <c r="G922" s="2"/>
      <c r="H922" s="2"/>
    </row>
    <row r="923" spans="4:8">
      <c r="D923" s="2"/>
      <c r="F923" s="2"/>
      <c r="G923" s="2"/>
      <c r="H923" s="2"/>
    </row>
    <row r="924" spans="4:8">
      <c r="D924" s="2"/>
      <c r="F924" s="2"/>
      <c r="G924" s="2"/>
      <c r="H924" s="2"/>
    </row>
    <row r="925" spans="4:8">
      <c r="D925" s="2"/>
      <c r="F925" s="2"/>
      <c r="G925" s="2"/>
      <c r="H925" s="2"/>
    </row>
    <row r="926" spans="4:8">
      <c r="D926" s="2"/>
      <c r="F926" s="2"/>
      <c r="G926" s="2"/>
      <c r="H926" s="2"/>
    </row>
    <row r="927" spans="4:8">
      <c r="D927" s="2"/>
      <c r="F927" s="2"/>
      <c r="G927" s="2"/>
      <c r="H927" s="2"/>
    </row>
    <row r="928" spans="4:8">
      <c r="D928" s="2"/>
      <c r="F928" s="2"/>
      <c r="G928" s="2"/>
      <c r="H928" s="2"/>
    </row>
    <row r="929" spans="4:8">
      <c r="D929" s="2"/>
      <c r="F929" s="2"/>
      <c r="G929" s="2"/>
      <c r="H929" s="2"/>
    </row>
    <row r="930" spans="4:8">
      <c r="D930" s="2"/>
      <c r="F930" s="2"/>
      <c r="G930" s="2"/>
      <c r="H930" s="2"/>
    </row>
    <row r="931" spans="4:8">
      <c r="D931" s="2"/>
      <c r="F931" s="2"/>
      <c r="G931" s="2"/>
      <c r="H931" s="2"/>
    </row>
    <row r="932" spans="4:8">
      <c r="D932" s="2"/>
      <c r="F932" s="2"/>
      <c r="G932" s="2"/>
      <c r="H932" s="2"/>
    </row>
    <row r="933" spans="4:8">
      <c r="D933" s="2"/>
      <c r="F933" s="2"/>
      <c r="G933" s="2"/>
      <c r="H933" s="2"/>
    </row>
    <row r="934" spans="4:8">
      <c r="D934" s="2"/>
      <c r="F934" s="2"/>
      <c r="G934" s="2"/>
      <c r="H934" s="2"/>
    </row>
    <row r="935" spans="4:8">
      <c r="D935" s="2"/>
      <c r="F935" s="2"/>
      <c r="G935" s="2"/>
      <c r="H935" s="2"/>
    </row>
    <row r="936" spans="4:8">
      <c r="D936" s="2"/>
      <c r="F936" s="2"/>
      <c r="G936" s="2"/>
      <c r="H936" s="2"/>
    </row>
    <row r="937" spans="4:8">
      <c r="D937" s="2"/>
      <c r="F937" s="2"/>
      <c r="G937" s="2"/>
      <c r="H937" s="2"/>
    </row>
    <row r="938" spans="4:8">
      <c r="D938" s="2"/>
      <c r="F938" s="2"/>
      <c r="G938" s="2"/>
      <c r="H938" s="2"/>
    </row>
    <row r="939" spans="4:8">
      <c r="D939" s="2"/>
      <c r="F939" s="2"/>
      <c r="G939" s="2"/>
      <c r="H939" s="2"/>
    </row>
    <row r="940" spans="4:8">
      <c r="D940" s="2"/>
      <c r="F940" s="2"/>
      <c r="G940" s="2"/>
      <c r="H940" s="2"/>
    </row>
    <row r="941" spans="4:8">
      <c r="D941" s="2"/>
      <c r="F941" s="2"/>
      <c r="G941" s="2"/>
      <c r="H941" s="2"/>
    </row>
    <row r="942" spans="4:8">
      <c r="D942" s="2"/>
      <c r="F942" s="2"/>
      <c r="G942" s="2"/>
      <c r="H942" s="2"/>
    </row>
    <row r="943" spans="4:8">
      <c r="D943" s="2"/>
      <c r="F943" s="2"/>
      <c r="G943" s="2"/>
      <c r="H943" s="2"/>
    </row>
    <row r="944" spans="4:8">
      <c r="D944" s="2"/>
      <c r="F944" s="2"/>
      <c r="G944" s="2"/>
      <c r="H944" s="2"/>
    </row>
    <row r="945" spans="4:8">
      <c r="D945" s="2"/>
      <c r="F945" s="2"/>
      <c r="G945" s="2"/>
      <c r="H945" s="2"/>
    </row>
    <row r="946" spans="4:8">
      <c r="D946" s="2"/>
      <c r="F946" s="2"/>
      <c r="G946" s="2"/>
      <c r="H946" s="2"/>
    </row>
    <row r="947" spans="4:8">
      <c r="D947" s="2"/>
      <c r="F947" s="2"/>
      <c r="G947" s="2"/>
      <c r="H947" s="2"/>
    </row>
    <row r="948" spans="4:8">
      <c r="D948" s="2"/>
      <c r="F948" s="2"/>
      <c r="G948" s="2"/>
      <c r="H948" s="2"/>
    </row>
    <row r="949" spans="4:8">
      <c r="D949" s="2"/>
      <c r="F949" s="2"/>
      <c r="G949" s="2"/>
      <c r="H949" s="2"/>
    </row>
    <row r="950" spans="4:8">
      <c r="D950" s="2"/>
      <c r="F950" s="2"/>
      <c r="G950" s="2"/>
      <c r="H950" s="2"/>
    </row>
    <row r="951" spans="4:8">
      <c r="D951" s="2"/>
      <c r="F951" s="2"/>
      <c r="G951" s="2"/>
      <c r="H951" s="2"/>
    </row>
    <row r="952" spans="4:8">
      <c r="D952" s="2"/>
      <c r="F952" s="2"/>
      <c r="G952" s="2"/>
      <c r="H952" s="2"/>
    </row>
    <row r="953" spans="4:8">
      <c r="D953" s="2"/>
      <c r="F953" s="2"/>
      <c r="G953" s="2"/>
      <c r="H953" s="2"/>
    </row>
    <row r="954" spans="4:8">
      <c r="D954" s="2"/>
      <c r="F954" s="2"/>
      <c r="G954" s="2"/>
      <c r="H954" s="2"/>
    </row>
    <row r="955" spans="4:8">
      <c r="D955" s="2"/>
      <c r="F955" s="2"/>
      <c r="G955" s="2"/>
      <c r="H955" s="2"/>
    </row>
    <row r="956" spans="4:8">
      <c r="D956" s="2"/>
      <c r="F956" s="2"/>
      <c r="G956" s="2"/>
      <c r="H956" s="2"/>
    </row>
    <row r="957" spans="4:8">
      <c r="D957" s="2"/>
      <c r="F957" s="2"/>
      <c r="G957" s="2"/>
      <c r="H957" s="2"/>
    </row>
    <row r="958" spans="4:8">
      <c r="D958" s="2"/>
      <c r="F958" s="2"/>
      <c r="G958" s="2"/>
      <c r="H958" s="2"/>
    </row>
    <row r="959" spans="4:8">
      <c r="D959" s="2"/>
      <c r="F959" s="2"/>
      <c r="G959" s="2"/>
      <c r="H959" s="2"/>
    </row>
    <row r="960" spans="4:8">
      <c r="D960" s="2"/>
      <c r="F960" s="2"/>
      <c r="G960" s="2"/>
      <c r="H960" s="2"/>
    </row>
    <row r="961" spans="4:8">
      <c r="D961" s="2"/>
      <c r="F961" s="2"/>
      <c r="G961" s="2"/>
      <c r="H961" s="2"/>
    </row>
    <row r="962" spans="4:8">
      <c r="D962" s="2"/>
      <c r="F962" s="2"/>
      <c r="G962" s="2"/>
      <c r="H962" s="2"/>
    </row>
    <row r="963" spans="4:8">
      <c r="D963" s="2"/>
      <c r="F963" s="2"/>
      <c r="G963" s="2"/>
      <c r="H963" s="2"/>
    </row>
    <row r="964" spans="4:8">
      <c r="D964" s="2"/>
      <c r="F964" s="2"/>
      <c r="G964" s="2"/>
      <c r="H964" s="2"/>
    </row>
    <row r="965" spans="4:8">
      <c r="D965" s="2"/>
      <c r="F965" s="2"/>
      <c r="G965" s="2"/>
      <c r="H965" s="2"/>
    </row>
    <row r="966" spans="4:8">
      <c r="D966" s="2"/>
      <c r="F966" s="2"/>
      <c r="G966" s="2"/>
      <c r="H966" s="2"/>
    </row>
    <row r="967" spans="4:8">
      <c r="D967" s="2"/>
      <c r="F967" s="2"/>
      <c r="G967" s="2"/>
      <c r="H967" s="2"/>
    </row>
    <row r="968" spans="4:8">
      <c r="D968" s="2"/>
      <c r="F968" s="2"/>
      <c r="G968" s="2"/>
      <c r="H968" s="2"/>
    </row>
    <row r="969" spans="4:8">
      <c r="D969" s="2"/>
      <c r="F969" s="2"/>
      <c r="G969" s="2"/>
      <c r="H969" s="2"/>
    </row>
    <row r="970" spans="4:8">
      <c r="D970" s="2"/>
      <c r="F970" s="2"/>
      <c r="G970" s="2"/>
      <c r="H970" s="2"/>
    </row>
    <row r="971" spans="4:8">
      <c r="D971" s="2"/>
      <c r="F971" s="2"/>
      <c r="G971" s="2"/>
      <c r="H971" s="2"/>
    </row>
    <row r="972" spans="4:8">
      <c r="D972" s="2"/>
      <c r="F972" s="2"/>
      <c r="G972" s="2"/>
      <c r="H972" s="2"/>
    </row>
    <row r="973" spans="4:8">
      <c r="D973" s="2"/>
      <c r="F973" s="2"/>
      <c r="G973" s="2"/>
      <c r="H973" s="2"/>
    </row>
    <row r="974" spans="4:8">
      <c r="D974" s="2"/>
      <c r="F974" s="2"/>
      <c r="G974" s="2"/>
      <c r="H974" s="2"/>
    </row>
    <row r="975" spans="4:8">
      <c r="D975" s="2"/>
      <c r="F975" s="2"/>
      <c r="G975" s="2"/>
      <c r="H975" s="2"/>
    </row>
    <row r="976" spans="4:8">
      <c r="D976" s="2"/>
      <c r="F976" s="2"/>
      <c r="G976" s="2"/>
      <c r="H976" s="2"/>
    </row>
    <row r="977" spans="4:8">
      <c r="D977" s="2"/>
      <c r="F977" s="2"/>
      <c r="G977" s="2"/>
      <c r="H977" s="2"/>
    </row>
    <row r="978" spans="4:8">
      <c r="D978" s="2"/>
      <c r="F978" s="2"/>
      <c r="G978" s="2"/>
      <c r="H978" s="2"/>
    </row>
    <row r="979" spans="4:8">
      <c r="D979" s="2"/>
      <c r="F979" s="2"/>
      <c r="G979" s="2"/>
      <c r="H979" s="2"/>
    </row>
    <row r="980" spans="4:8">
      <c r="D980" s="2"/>
      <c r="F980" s="2"/>
      <c r="G980" s="2"/>
      <c r="H980" s="2"/>
    </row>
    <row r="981" spans="4:8">
      <c r="D981" s="2"/>
      <c r="F981" s="2"/>
      <c r="G981" s="2"/>
      <c r="H981" s="2"/>
    </row>
    <row r="982" spans="4:8">
      <c r="D982" s="2"/>
      <c r="F982" s="2"/>
      <c r="G982" s="2"/>
      <c r="H982" s="2"/>
    </row>
    <row r="983" spans="4:8">
      <c r="D983" s="2"/>
      <c r="F983" s="2"/>
      <c r="G983" s="2"/>
      <c r="H983" s="2"/>
    </row>
    <row r="984" spans="4:8">
      <c r="D984" s="2"/>
      <c r="F984" s="2"/>
      <c r="G984" s="2"/>
      <c r="H984" s="2"/>
    </row>
    <row r="985" spans="4:8">
      <c r="D985" s="2"/>
      <c r="F985" s="2"/>
      <c r="G985" s="2"/>
      <c r="H985" s="2"/>
    </row>
    <row r="986" spans="4:8">
      <c r="D986" s="2"/>
      <c r="F986" s="2"/>
      <c r="G986" s="2"/>
      <c r="H986" s="2"/>
    </row>
    <row r="987" spans="4:8">
      <c r="D987" s="2"/>
      <c r="F987" s="2"/>
      <c r="G987" s="2"/>
      <c r="H987" s="2"/>
    </row>
    <row r="988" spans="4:8">
      <c r="D988" s="2"/>
      <c r="F988" s="2"/>
      <c r="G988" s="2"/>
      <c r="H988" s="2"/>
    </row>
    <row r="989" spans="4:8">
      <c r="D989" s="2"/>
      <c r="F989" s="2"/>
      <c r="G989" s="2"/>
      <c r="H989" s="2"/>
    </row>
    <row r="990" spans="4:8">
      <c r="D990" s="2"/>
      <c r="F990" s="2"/>
      <c r="G990" s="2"/>
      <c r="H990" s="2"/>
    </row>
    <row r="991" spans="4:8">
      <c r="D991" s="2"/>
      <c r="F991" s="2"/>
      <c r="G991" s="2"/>
      <c r="H991" s="2"/>
    </row>
    <row r="992" spans="4:8">
      <c r="D992" s="2"/>
      <c r="F992" s="2"/>
      <c r="G992" s="2"/>
      <c r="H992" s="2"/>
    </row>
    <row r="993" spans="4:8">
      <c r="D993" s="2"/>
      <c r="F993" s="2"/>
      <c r="G993" s="2"/>
      <c r="H993" s="2"/>
    </row>
    <row r="994" spans="4:8">
      <c r="D994" s="2"/>
      <c r="F994" s="2"/>
      <c r="G994" s="2"/>
      <c r="H994" s="2"/>
    </row>
    <row r="995" spans="4:8">
      <c r="D995" s="2"/>
      <c r="F995" s="2"/>
      <c r="G995" s="2"/>
      <c r="H995" s="2"/>
    </row>
    <row r="996" spans="4:8">
      <c r="D996" s="2"/>
      <c r="F996" s="2"/>
      <c r="G996" s="2"/>
      <c r="H996" s="2"/>
    </row>
    <row r="997" spans="4:8">
      <c r="D997" s="2"/>
      <c r="F997" s="2"/>
      <c r="G997" s="2"/>
      <c r="H997" s="2"/>
    </row>
    <row r="998" spans="4:8">
      <c r="D998" s="2"/>
      <c r="F998" s="2"/>
      <c r="G998" s="2"/>
      <c r="H998" s="2"/>
    </row>
    <row r="999" spans="4:8">
      <c r="D999" s="2"/>
      <c r="F999" s="2"/>
      <c r="G999" s="2"/>
      <c r="H999" s="2"/>
    </row>
    <row r="1000" spans="4:8">
      <c r="D1000" s="2"/>
      <c r="F1000" s="2"/>
      <c r="G1000" s="2"/>
      <c r="H1000" s="2"/>
    </row>
    <row r="1001" spans="4:8">
      <c r="D1001" s="2"/>
      <c r="F1001" s="2"/>
      <c r="G1001" s="2"/>
      <c r="H1001" s="2"/>
    </row>
    <row r="1002" spans="4:8">
      <c r="D1002" s="2"/>
      <c r="F1002" s="2"/>
      <c r="G1002" s="2"/>
      <c r="H1002" s="2"/>
    </row>
    <row r="1003" spans="4:8">
      <c r="D1003" s="2"/>
      <c r="F1003" s="2"/>
      <c r="G1003" s="2"/>
      <c r="H1003" s="2"/>
    </row>
    <row r="1004" spans="4:8">
      <c r="D1004" s="2"/>
      <c r="F1004" s="2"/>
      <c r="G1004" s="2"/>
      <c r="H1004" s="2"/>
    </row>
    <row r="1005" spans="4:8">
      <c r="D1005" s="2"/>
      <c r="F1005" s="2"/>
      <c r="G1005" s="2"/>
      <c r="H1005" s="2"/>
    </row>
    <row r="1006" spans="4:8">
      <c r="D1006" s="2"/>
      <c r="F1006" s="2"/>
      <c r="G1006" s="2"/>
      <c r="H1006" s="2"/>
    </row>
    <row r="1007" spans="4:8">
      <c r="D1007" s="2"/>
      <c r="F1007" s="2"/>
      <c r="G1007" s="2"/>
      <c r="H1007" s="2"/>
    </row>
    <row r="1008" spans="4:8">
      <c r="D1008" s="2"/>
      <c r="F1008" s="2"/>
      <c r="G1008" s="2"/>
      <c r="H1008" s="2"/>
    </row>
    <row r="1009" spans="4:8">
      <c r="D1009" s="2"/>
      <c r="F1009" s="2"/>
      <c r="G1009" s="2"/>
      <c r="H1009" s="2"/>
    </row>
    <row r="1010" spans="4:8">
      <c r="D1010" s="2"/>
      <c r="F1010" s="2"/>
      <c r="G1010" s="2"/>
      <c r="H1010" s="2"/>
    </row>
    <row r="1011" spans="4:8">
      <c r="D1011" s="2"/>
      <c r="F1011" s="2"/>
      <c r="G1011" s="2"/>
      <c r="H1011" s="2"/>
    </row>
    <row r="1012" spans="4:8">
      <c r="D1012" s="2"/>
      <c r="F1012" s="2"/>
      <c r="G1012" s="2"/>
      <c r="H1012" s="2"/>
    </row>
    <row r="1013" spans="4:8">
      <c r="D1013" s="2"/>
      <c r="F1013" s="2"/>
      <c r="G1013" s="2"/>
      <c r="H1013" s="2"/>
    </row>
    <row r="1014" spans="4:8">
      <c r="D1014" s="2"/>
      <c r="F1014" s="2"/>
      <c r="G1014" s="2"/>
      <c r="H1014" s="2"/>
    </row>
    <row r="1015" spans="4:8">
      <c r="D1015" s="2"/>
      <c r="F1015" s="2"/>
      <c r="G1015" s="2"/>
      <c r="H1015" s="2"/>
    </row>
    <row r="1016" spans="4:8">
      <c r="D1016" s="2"/>
      <c r="F1016" s="2"/>
      <c r="G1016" s="2"/>
      <c r="H1016" s="2"/>
    </row>
    <row r="1017" spans="4:8">
      <c r="D1017" s="2"/>
      <c r="F1017" s="2"/>
      <c r="G1017" s="2"/>
      <c r="H1017" s="2"/>
    </row>
    <row r="1018" spans="4:8">
      <c r="D1018" s="2"/>
      <c r="F1018" s="2"/>
      <c r="G1018" s="2"/>
      <c r="H1018" s="2"/>
    </row>
    <row r="1019" spans="4:8">
      <c r="D1019" s="2"/>
      <c r="F1019" s="2"/>
      <c r="G1019" s="2"/>
      <c r="H1019" s="2"/>
    </row>
    <row r="1020" spans="4:8">
      <c r="D1020" s="2"/>
      <c r="F1020" s="2"/>
      <c r="G1020" s="2"/>
      <c r="H1020" s="2"/>
    </row>
    <row r="1021" spans="4:8">
      <c r="D1021" s="2"/>
      <c r="F1021" s="2"/>
      <c r="G1021" s="2"/>
      <c r="H1021" s="2"/>
    </row>
    <row r="1022" spans="4:8">
      <c r="D1022" s="2"/>
      <c r="F1022" s="2"/>
      <c r="G1022" s="2"/>
      <c r="H1022" s="2"/>
    </row>
    <row r="1023" spans="4:8">
      <c r="D1023" s="2"/>
      <c r="F1023" s="2"/>
      <c r="G1023" s="2"/>
      <c r="H1023" s="2"/>
    </row>
    <row r="1024" spans="4:8">
      <c r="D1024" s="2"/>
      <c r="F1024" s="2"/>
      <c r="G1024" s="2"/>
      <c r="H1024" s="2"/>
    </row>
    <row r="1025" spans="4:8">
      <c r="D1025" s="2"/>
      <c r="F1025" s="2"/>
      <c r="G1025" s="2"/>
      <c r="H1025" s="2"/>
    </row>
    <row r="1026" spans="4:8">
      <c r="D1026" s="2"/>
      <c r="F1026" s="2"/>
      <c r="G1026" s="2"/>
      <c r="H1026" s="2"/>
    </row>
    <row r="1027" spans="4:8">
      <c r="D1027" s="2"/>
      <c r="F1027" s="2"/>
      <c r="G1027" s="2"/>
      <c r="H1027" s="2"/>
    </row>
    <row r="1028" spans="4:8">
      <c r="D1028" s="2"/>
      <c r="F1028" s="2"/>
      <c r="G1028" s="2"/>
      <c r="H1028" s="2"/>
    </row>
    <row r="1029" spans="4:8">
      <c r="D1029" s="2"/>
      <c r="F1029" s="2"/>
      <c r="G1029" s="2"/>
      <c r="H1029" s="2"/>
    </row>
    <row r="1030" spans="4:8">
      <c r="D1030" s="2"/>
      <c r="F1030" s="2"/>
      <c r="G1030" s="2"/>
      <c r="H1030" s="2"/>
    </row>
    <row r="1031" spans="4:8">
      <c r="D1031" s="2"/>
      <c r="F1031" s="2"/>
      <c r="G1031" s="2"/>
      <c r="H1031" s="2"/>
    </row>
    <row r="1032" spans="4:8">
      <c r="D1032" s="2"/>
      <c r="F1032" s="2"/>
      <c r="G1032" s="2"/>
      <c r="H1032" s="2"/>
    </row>
    <row r="1033" spans="4:8">
      <c r="D1033" s="2"/>
      <c r="F1033" s="2"/>
      <c r="G1033" s="2"/>
      <c r="H1033" s="2"/>
    </row>
    <row r="1034" spans="4:8">
      <c r="D1034" s="2"/>
      <c r="F1034" s="2"/>
      <c r="G1034" s="2"/>
      <c r="H1034" s="2"/>
    </row>
    <row r="1035" spans="4:8">
      <c r="D1035" s="2"/>
      <c r="F1035" s="2"/>
      <c r="G1035" s="2"/>
      <c r="H1035" s="2"/>
    </row>
    <row r="1036" spans="4:8">
      <c r="D1036" s="2"/>
      <c r="F1036" s="2"/>
      <c r="G1036" s="2"/>
      <c r="H1036" s="2"/>
    </row>
    <row r="1037" spans="4:8">
      <c r="D1037" s="2"/>
      <c r="F1037" s="2"/>
      <c r="G1037" s="2"/>
      <c r="H1037" s="2"/>
    </row>
    <row r="1038" spans="4:8">
      <c r="D1038" s="2"/>
      <c r="F1038" s="2"/>
      <c r="G1038" s="2"/>
      <c r="H1038" s="2"/>
    </row>
    <row r="1039" spans="4:8">
      <c r="D1039" s="2"/>
      <c r="F1039" s="2"/>
      <c r="G1039" s="2"/>
      <c r="H1039" s="2"/>
    </row>
    <row r="1040" spans="4:8">
      <c r="D1040" s="2"/>
      <c r="F1040" s="2"/>
      <c r="G1040" s="2"/>
      <c r="H1040" s="2"/>
    </row>
    <row r="1041" spans="4:8">
      <c r="D1041" s="2"/>
      <c r="F1041" s="2"/>
      <c r="G1041" s="2"/>
      <c r="H1041" s="2"/>
    </row>
    <row r="1042" spans="4:8">
      <c r="D1042" s="2"/>
      <c r="F1042" s="2"/>
      <c r="G1042" s="2"/>
      <c r="H1042" s="2"/>
    </row>
    <row r="1043" spans="4:8">
      <c r="D1043" s="2"/>
      <c r="F1043" s="2"/>
      <c r="G1043" s="2"/>
      <c r="H1043" s="2"/>
    </row>
    <row r="1044" spans="4:8">
      <c r="D1044" s="2"/>
      <c r="F1044" s="2"/>
      <c r="G1044" s="2"/>
      <c r="H1044" s="2"/>
    </row>
    <row r="1045" spans="4:8">
      <c r="D1045" s="2"/>
      <c r="F1045" s="2"/>
      <c r="G1045" s="2"/>
      <c r="H1045" s="2"/>
    </row>
    <row r="1046" spans="4:8">
      <c r="D1046" s="2"/>
      <c r="F1046" s="2"/>
      <c r="G1046" s="2"/>
      <c r="H1046" s="2"/>
    </row>
    <row r="1047" spans="4:8">
      <c r="D1047" s="2"/>
      <c r="F1047" s="2"/>
      <c r="G1047" s="2"/>
      <c r="H1047" s="2"/>
    </row>
    <row r="1048" spans="4:8">
      <c r="D1048" s="2"/>
      <c r="F1048" s="2"/>
      <c r="G1048" s="2"/>
      <c r="H1048" s="2"/>
    </row>
    <row r="1049" spans="4:8">
      <c r="D1049" s="2"/>
      <c r="F1049" s="2"/>
      <c r="G1049" s="2"/>
      <c r="H1049" s="2"/>
    </row>
    <row r="1050" spans="4:8">
      <c r="D1050" s="2"/>
      <c r="F1050" s="2"/>
      <c r="G1050" s="2"/>
      <c r="H1050" s="2"/>
    </row>
    <row r="1051" spans="4:8">
      <c r="D1051" s="2"/>
      <c r="F1051" s="2"/>
      <c r="G1051" s="2"/>
      <c r="H1051" s="2"/>
    </row>
    <row r="1052" spans="4:8">
      <c r="D1052" s="2"/>
      <c r="F1052" s="2"/>
      <c r="G1052" s="2"/>
      <c r="H1052" s="2"/>
    </row>
    <row r="1053" spans="4:8">
      <c r="D1053" s="2"/>
      <c r="F1053" s="2"/>
      <c r="G1053" s="2"/>
      <c r="H1053" s="2"/>
    </row>
    <row r="1054" spans="4:8">
      <c r="D1054" s="2"/>
      <c r="F1054" s="2"/>
      <c r="G1054" s="2"/>
      <c r="H1054" s="2"/>
    </row>
    <row r="1055" spans="4:8">
      <c r="D1055" s="2"/>
      <c r="F1055" s="2"/>
      <c r="G1055" s="2"/>
      <c r="H1055" s="2"/>
    </row>
    <row r="1056" spans="4:8">
      <c r="D1056" s="2"/>
      <c r="F1056" s="2"/>
      <c r="G1056" s="2"/>
      <c r="H1056" s="2"/>
    </row>
    <row r="1057" spans="4:8">
      <c r="D1057" s="2"/>
      <c r="F1057" s="2"/>
      <c r="G1057" s="2"/>
      <c r="H1057" s="2"/>
    </row>
    <row r="1058" spans="4:8">
      <c r="D1058" s="2"/>
      <c r="F1058" s="2"/>
      <c r="G1058" s="2"/>
      <c r="H1058" s="2"/>
    </row>
    <row r="1059" spans="4:8">
      <c r="D1059" s="2"/>
      <c r="F1059" s="2"/>
      <c r="G1059" s="2"/>
      <c r="H1059" s="2"/>
    </row>
    <row r="1060" spans="4:8">
      <c r="D1060" s="2"/>
      <c r="F1060" s="2"/>
      <c r="G1060" s="2"/>
      <c r="H1060" s="2"/>
    </row>
    <row r="1061" spans="4:8">
      <c r="D1061" s="2"/>
      <c r="F1061" s="2"/>
      <c r="G1061" s="2"/>
      <c r="H1061" s="2"/>
    </row>
    <row r="1062" spans="4:8">
      <c r="D1062" s="2"/>
      <c r="F1062" s="2"/>
      <c r="G1062" s="2"/>
      <c r="H1062" s="2"/>
    </row>
    <row r="1063" spans="4:8">
      <c r="D1063" s="2"/>
      <c r="F1063" s="2"/>
      <c r="G1063" s="2"/>
      <c r="H1063" s="2"/>
    </row>
    <row r="1064" spans="4:8">
      <c r="D1064" s="2"/>
      <c r="F1064" s="2"/>
      <c r="G1064" s="2"/>
      <c r="H1064" s="2"/>
    </row>
    <row r="1065" spans="4:8">
      <c r="D1065" s="2"/>
      <c r="F1065" s="2"/>
      <c r="G1065" s="2"/>
      <c r="H1065" s="2"/>
    </row>
    <row r="1066" spans="4:8">
      <c r="D1066" s="2"/>
      <c r="F1066" s="2"/>
      <c r="G1066" s="2"/>
      <c r="H1066" s="2"/>
    </row>
    <row r="1067" spans="4:8">
      <c r="D1067" s="2"/>
      <c r="F1067" s="2"/>
      <c r="G1067" s="2"/>
      <c r="H1067" s="2"/>
    </row>
    <row r="1068" spans="4:8">
      <c r="D1068" s="2"/>
      <c r="F1068" s="2"/>
      <c r="G1068" s="2"/>
      <c r="H1068" s="2"/>
    </row>
    <row r="1069" spans="4:8">
      <c r="D1069" s="2"/>
      <c r="F1069" s="2"/>
      <c r="G1069" s="2"/>
      <c r="H1069" s="2"/>
    </row>
    <row r="1070" spans="4:8">
      <c r="D1070" s="2"/>
      <c r="F1070" s="2"/>
      <c r="G1070" s="2"/>
      <c r="H1070" s="2"/>
    </row>
    <row r="1071" spans="4:8">
      <c r="D1071" s="2"/>
      <c r="F1071" s="2"/>
      <c r="G1071" s="2"/>
      <c r="H1071" s="2"/>
    </row>
    <row r="1072" spans="4:8">
      <c r="D1072" s="2"/>
      <c r="F1072" s="2"/>
      <c r="G1072" s="2"/>
      <c r="H1072" s="2"/>
    </row>
    <row r="1073" spans="4:8">
      <c r="D1073" s="2"/>
      <c r="F1073" s="2"/>
      <c r="G1073" s="2"/>
      <c r="H1073" s="2"/>
    </row>
    <row r="1074" spans="4:8">
      <c r="D1074" s="2"/>
      <c r="F1074" s="2"/>
      <c r="G1074" s="2"/>
      <c r="H1074" s="2"/>
    </row>
    <row r="1075" spans="4:8">
      <c r="D1075" s="2"/>
      <c r="F1075" s="2"/>
      <c r="G1075" s="2"/>
      <c r="H1075" s="2"/>
    </row>
    <row r="1076" spans="4:8">
      <c r="D1076" s="2"/>
      <c r="F1076" s="2"/>
      <c r="G1076" s="2"/>
      <c r="H1076" s="2"/>
    </row>
    <row r="1077" spans="4:8">
      <c r="D1077" s="2"/>
      <c r="F1077" s="2"/>
      <c r="G1077" s="2"/>
      <c r="H1077" s="2"/>
    </row>
    <row r="1078" spans="4:8">
      <c r="D1078" s="2"/>
      <c r="F1078" s="2"/>
      <c r="G1078" s="2"/>
      <c r="H1078" s="2"/>
    </row>
    <row r="1079" spans="4:8">
      <c r="D1079" s="2"/>
      <c r="F1079" s="2"/>
      <c r="G1079" s="2"/>
      <c r="H1079" s="2"/>
    </row>
    <row r="1080" spans="4:8">
      <c r="D1080" s="2"/>
      <c r="F1080" s="2"/>
      <c r="G1080" s="2"/>
      <c r="H1080" s="2"/>
    </row>
    <row r="1081" spans="4:8">
      <c r="D1081" s="2"/>
      <c r="F1081" s="2"/>
      <c r="G1081" s="2"/>
      <c r="H1081" s="2"/>
    </row>
    <row r="1082" spans="4:8">
      <c r="D1082" s="2"/>
      <c r="F1082" s="2"/>
      <c r="G1082" s="2"/>
      <c r="H1082" s="2"/>
    </row>
    <row r="1083" spans="4:8">
      <c r="D1083" s="2"/>
      <c r="F1083" s="2"/>
      <c r="G1083" s="2"/>
      <c r="H1083" s="2"/>
    </row>
    <row r="1084" spans="4:8">
      <c r="D1084" s="2"/>
      <c r="F1084" s="2"/>
      <c r="G1084" s="2"/>
      <c r="H1084" s="2"/>
    </row>
    <row r="1085" spans="4:8">
      <c r="D1085" s="2"/>
      <c r="F1085" s="2"/>
      <c r="G1085" s="2"/>
      <c r="H1085" s="2"/>
    </row>
    <row r="1086" spans="4:8">
      <c r="D1086" s="2"/>
      <c r="F1086" s="2"/>
      <c r="G1086" s="2"/>
      <c r="H1086" s="2"/>
    </row>
    <row r="1087" spans="4:8">
      <c r="D1087" s="2"/>
      <c r="F1087" s="2"/>
      <c r="G1087" s="2"/>
      <c r="H1087" s="2"/>
    </row>
    <row r="1088" spans="4:8">
      <c r="D1088" s="2"/>
      <c r="F1088" s="2"/>
      <c r="G1088" s="2"/>
      <c r="H1088" s="2"/>
    </row>
    <row r="1089" spans="4:8">
      <c r="D1089" s="2"/>
      <c r="F1089" s="2"/>
      <c r="G1089" s="2"/>
      <c r="H1089" s="2"/>
    </row>
    <row r="1090" spans="4:8">
      <c r="D1090" s="2"/>
      <c r="F1090" s="2"/>
      <c r="G1090" s="2"/>
      <c r="H1090" s="2"/>
    </row>
    <row r="1091" spans="4:8">
      <c r="D1091" s="2"/>
      <c r="F1091" s="2"/>
      <c r="G1091" s="2"/>
      <c r="H1091" s="2"/>
    </row>
    <row r="1092" spans="4:8">
      <c r="D1092" s="2"/>
      <c r="F1092" s="2"/>
      <c r="G1092" s="2"/>
      <c r="H1092" s="2"/>
    </row>
    <row r="1093" spans="4:8">
      <c r="D1093" s="2"/>
      <c r="F1093" s="2"/>
      <c r="G1093" s="2"/>
      <c r="H1093" s="2"/>
    </row>
    <row r="1094" spans="4:8">
      <c r="D1094" s="2"/>
      <c r="F1094" s="2"/>
      <c r="G1094" s="2"/>
      <c r="H1094" s="2"/>
    </row>
    <row r="1095" spans="4:8">
      <c r="D1095" s="2"/>
      <c r="F1095" s="2"/>
      <c r="G1095" s="2"/>
      <c r="H1095" s="2"/>
    </row>
    <row r="1096" spans="4:8">
      <c r="D1096" s="2"/>
      <c r="F1096" s="2"/>
      <c r="G1096" s="2"/>
      <c r="H1096" s="2"/>
    </row>
    <row r="1097" spans="4:8">
      <c r="D1097" s="2"/>
      <c r="F1097" s="2"/>
      <c r="G1097" s="2"/>
      <c r="H1097" s="2"/>
    </row>
    <row r="1098" spans="4:8">
      <c r="D1098" s="2"/>
      <c r="F1098" s="2"/>
      <c r="G1098" s="2"/>
      <c r="H1098" s="2"/>
    </row>
    <row r="1099" spans="4:8">
      <c r="D1099" s="2"/>
      <c r="F1099" s="2"/>
      <c r="G1099" s="2"/>
      <c r="H1099" s="2"/>
    </row>
    <row r="1100" spans="4:8">
      <c r="D1100" s="2"/>
      <c r="F1100" s="2"/>
      <c r="G1100" s="2"/>
      <c r="H1100" s="2"/>
    </row>
    <row r="1101" spans="4:8">
      <c r="D1101" s="2"/>
      <c r="F1101" s="2"/>
      <c r="G1101" s="2"/>
      <c r="H1101" s="2"/>
    </row>
    <row r="1102" spans="4:8">
      <c r="D1102" s="2"/>
      <c r="F1102" s="2"/>
      <c r="G1102" s="2"/>
      <c r="H1102" s="2"/>
    </row>
    <row r="1103" spans="4:8">
      <c r="D1103" s="2"/>
      <c r="F1103" s="2"/>
      <c r="G1103" s="2"/>
      <c r="H1103" s="2"/>
    </row>
    <row r="1104" spans="4:8">
      <c r="D1104" s="2"/>
      <c r="F1104" s="2"/>
      <c r="G1104" s="2"/>
      <c r="H1104" s="2"/>
    </row>
    <row r="1105" spans="4:8">
      <c r="D1105" s="2"/>
      <c r="F1105" s="2"/>
      <c r="G1105" s="2"/>
      <c r="H1105" s="2"/>
    </row>
    <row r="1106" spans="4:8">
      <c r="D1106" s="2"/>
      <c r="F1106" s="2"/>
      <c r="G1106" s="2"/>
      <c r="H1106" s="2"/>
    </row>
    <row r="1107" spans="4:8">
      <c r="D1107" s="2"/>
      <c r="F1107" s="2"/>
      <c r="G1107" s="2"/>
      <c r="H1107" s="2"/>
    </row>
    <row r="1108" spans="4:8">
      <c r="D1108" s="2"/>
      <c r="F1108" s="2"/>
      <c r="G1108" s="2"/>
      <c r="H1108" s="2"/>
    </row>
    <row r="1109" spans="4:8">
      <c r="D1109" s="2"/>
      <c r="F1109" s="2"/>
      <c r="G1109" s="2"/>
      <c r="H1109" s="2"/>
    </row>
    <row r="1110" spans="4:8">
      <c r="D1110" s="2"/>
      <c r="F1110" s="2"/>
      <c r="G1110" s="2"/>
      <c r="H1110" s="2"/>
    </row>
    <row r="1111" spans="4:8">
      <c r="D1111" s="2"/>
      <c r="F1111" s="2"/>
      <c r="G1111" s="2"/>
      <c r="H1111" s="2"/>
    </row>
    <row r="1112" spans="4:8">
      <c r="D1112" s="2"/>
      <c r="F1112" s="2"/>
      <c r="G1112" s="2"/>
      <c r="H1112" s="2"/>
    </row>
    <row r="1113" spans="4:8">
      <c r="D1113" s="2"/>
      <c r="F1113" s="2"/>
      <c r="G1113" s="2"/>
      <c r="H1113" s="2"/>
    </row>
    <row r="1114" spans="4:8">
      <c r="D1114" s="2"/>
      <c r="F1114" s="2"/>
      <c r="G1114" s="2"/>
      <c r="H1114" s="2"/>
    </row>
    <row r="1115" spans="4:8">
      <c r="D1115" s="2"/>
      <c r="F1115" s="2"/>
      <c r="G1115" s="2"/>
      <c r="H1115" s="2"/>
    </row>
    <row r="1116" spans="4:8">
      <c r="D1116" s="2"/>
      <c r="F1116" s="2"/>
      <c r="G1116" s="2"/>
      <c r="H1116" s="2"/>
    </row>
    <row r="1117" spans="4:8">
      <c r="D1117" s="2"/>
      <c r="F1117" s="2"/>
      <c r="G1117" s="2"/>
      <c r="H1117" s="2"/>
    </row>
    <row r="1118" spans="4:8">
      <c r="D1118" s="2"/>
      <c r="F1118" s="2"/>
      <c r="G1118" s="2"/>
      <c r="H1118" s="2"/>
    </row>
    <row r="1119" spans="4:8">
      <c r="D1119" s="2"/>
      <c r="F1119" s="2"/>
      <c r="G1119" s="2"/>
      <c r="H1119" s="2"/>
    </row>
    <row r="1120" spans="4:8">
      <c r="D1120" s="2"/>
      <c r="F1120" s="2"/>
      <c r="G1120" s="2"/>
      <c r="H1120" s="2"/>
    </row>
    <row r="1121" spans="4:8">
      <c r="D1121" s="2"/>
      <c r="F1121" s="2"/>
      <c r="G1121" s="2"/>
      <c r="H1121" s="2"/>
    </row>
    <row r="1122" spans="4:8">
      <c r="D1122" s="2"/>
      <c r="F1122" s="2"/>
      <c r="G1122" s="2"/>
      <c r="H1122" s="2"/>
    </row>
    <row r="1123" spans="4:8">
      <c r="D1123" s="2"/>
      <c r="F1123" s="2"/>
      <c r="G1123" s="2"/>
      <c r="H1123" s="2"/>
    </row>
    <row r="1124" spans="4:8">
      <c r="D1124" s="2"/>
      <c r="F1124" s="2"/>
      <c r="G1124" s="2"/>
      <c r="H1124" s="2"/>
    </row>
    <row r="1125" spans="4:8">
      <c r="D1125" s="2"/>
      <c r="F1125" s="2"/>
      <c r="G1125" s="2"/>
      <c r="H1125" s="2"/>
    </row>
    <row r="1126" spans="4:8">
      <c r="D1126" s="2"/>
      <c r="F1126" s="2"/>
      <c r="G1126" s="2"/>
      <c r="H1126" s="2"/>
    </row>
    <row r="1127" spans="4:8">
      <c r="D1127" s="2"/>
      <c r="F1127" s="2"/>
      <c r="G1127" s="2"/>
      <c r="H1127" s="2"/>
    </row>
    <row r="1128" spans="4:8">
      <c r="D1128" s="2"/>
      <c r="F1128" s="2"/>
      <c r="G1128" s="2"/>
      <c r="H1128" s="2"/>
    </row>
    <row r="1129" spans="4:8">
      <c r="D1129" s="2"/>
      <c r="F1129" s="2"/>
      <c r="G1129" s="2"/>
      <c r="H1129" s="2"/>
    </row>
    <row r="1130" spans="4:8">
      <c r="D1130" s="2"/>
      <c r="F1130" s="2"/>
      <c r="G1130" s="2"/>
      <c r="H1130" s="2"/>
    </row>
    <row r="1131" spans="4:8">
      <c r="D1131" s="2"/>
      <c r="F1131" s="2"/>
      <c r="G1131" s="2"/>
      <c r="H1131" s="2"/>
    </row>
    <row r="1132" spans="4:8">
      <c r="D1132" s="2"/>
      <c r="F1132" s="2"/>
      <c r="G1132" s="2"/>
      <c r="H1132" s="2"/>
    </row>
    <row r="1133" spans="4:8">
      <c r="D1133" s="2"/>
      <c r="F1133" s="2"/>
      <c r="G1133" s="2"/>
      <c r="H1133" s="2"/>
    </row>
    <row r="1134" spans="4:8">
      <c r="D1134" s="2"/>
      <c r="F1134" s="2"/>
      <c r="G1134" s="2"/>
      <c r="H1134" s="2"/>
    </row>
    <row r="1135" spans="4:8">
      <c r="D1135" s="2"/>
      <c r="F1135" s="2"/>
      <c r="G1135" s="2"/>
      <c r="H1135" s="2"/>
    </row>
    <row r="1136" spans="4:8">
      <c r="D1136" s="2"/>
      <c r="F1136" s="2"/>
      <c r="G1136" s="2"/>
      <c r="H1136" s="2"/>
    </row>
    <row r="1137" spans="4:8">
      <c r="D1137" s="2"/>
      <c r="F1137" s="2"/>
      <c r="G1137" s="2"/>
      <c r="H1137" s="2"/>
    </row>
    <row r="1138" spans="4:8">
      <c r="D1138" s="2"/>
      <c r="F1138" s="2"/>
      <c r="G1138" s="2"/>
      <c r="H1138" s="2"/>
    </row>
    <row r="1139" spans="4:8">
      <c r="D1139" s="2"/>
      <c r="F1139" s="2"/>
      <c r="G1139" s="2"/>
      <c r="H1139" s="2"/>
    </row>
    <row r="1140" spans="4:8">
      <c r="D1140" s="2"/>
      <c r="F1140" s="2"/>
      <c r="G1140" s="2"/>
      <c r="H1140" s="2"/>
    </row>
    <row r="1141" spans="4:8">
      <c r="D1141" s="2"/>
      <c r="F1141" s="2"/>
      <c r="G1141" s="2"/>
      <c r="H1141" s="2"/>
    </row>
    <row r="1142" spans="4:8">
      <c r="D1142" s="2"/>
      <c r="F1142" s="2"/>
      <c r="G1142" s="2"/>
      <c r="H1142" s="2"/>
    </row>
    <row r="1143" spans="4:8">
      <c r="D1143" s="2"/>
      <c r="F1143" s="2"/>
      <c r="G1143" s="2"/>
      <c r="H1143" s="2"/>
    </row>
    <row r="1144" spans="4:8">
      <c r="D1144" s="2"/>
      <c r="F1144" s="2"/>
      <c r="G1144" s="2"/>
      <c r="H1144" s="2"/>
    </row>
    <row r="1145" spans="4:8">
      <c r="D1145" s="2"/>
      <c r="F1145" s="2"/>
      <c r="G1145" s="2"/>
      <c r="H1145" s="2"/>
    </row>
    <row r="1146" spans="4:8">
      <c r="D1146" s="2"/>
      <c r="F1146" s="2"/>
      <c r="G1146" s="2"/>
      <c r="H1146" s="2"/>
    </row>
    <row r="1147" spans="4:8">
      <c r="D1147" s="2"/>
      <c r="F1147" s="2"/>
      <c r="G1147" s="2"/>
      <c r="H1147" s="2"/>
    </row>
    <row r="1148" spans="4:8">
      <c r="D1148" s="2"/>
      <c r="F1148" s="2"/>
      <c r="G1148" s="2"/>
      <c r="H1148" s="2"/>
    </row>
    <row r="1149" spans="4:8">
      <c r="D1149" s="2"/>
      <c r="F1149" s="2"/>
      <c r="G1149" s="2"/>
      <c r="H1149" s="2"/>
    </row>
    <row r="1150" spans="4:8">
      <c r="D1150" s="2"/>
      <c r="F1150" s="2"/>
      <c r="G1150" s="2"/>
      <c r="H1150" s="2"/>
    </row>
    <row r="1151" spans="4:8">
      <c r="D1151" s="2"/>
      <c r="F1151" s="2"/>
      <c r="G1151" s="2"/>
      <c r="H1151" s="2"/>
    </row>
    <row r="1152" spans="4:8">
      <c r="D1152" s="2"/>
      <c r="F1152" s="2"/>
      <c r="G1152" s="2"/>
      <c r="H1152" s="2"/>
    </row>
    <row r="1153" spans="4:8">
      <c r="D1153" s="2"/>
      <c r="F1153" s="2"/>
      <c r="G1153" s="2"/>
      <c r="H1153" s="2"/>
    </row>
    <row r="1154" spans="4:8">
      <c r="D1154" s="2"/>
      <c r="F1154" s="2"/>
      <c r="G1154" s="2"/>
      <c r="H1154" s="2"/>
    </row>
    <row r="1155" spans="4:8">
      <c r="D1155" s="2"/>
      <c r="F1155" s="2"/>
      <c r="G1155" s="2"/>
      <c r="H1155" s="2"/>
    </row>
    <row r="1156" spans="4:8">
      <c r="D1156" s="2"/>
      <c r="F1156" s="2"/>
      <c r="G1156" s="2"/>
      <c r="H1156" s="2"/>
    </row>
    <row r="1157" spans="4:8">
      <c r="D1157" s="2"/>
      <c r="F1157" s="2"/>
      <c r="G1157" s="2"/>
      <c r="H1157" s="2"/>
    </row>
    <row r="1158" spans="4:8">
      <c r="D1158" s="2"/>
      <c r="F1158" s="2"/>
      <c r="G1158" s="2"/>
      <c r="H1158" s="2"/>
    </row>
    <row r="1159" spans="4:8">
      <c r="D1159" s="2"/>
      <c r="F1159" s="2"/>
      <c r="G1159" s="2"/>
      <c r="H1159" s="2"/>
    </row>
    <row r="1160" spans="4:8">
      <c r="D1160" s="2"/>
      <c r="F1160" s="2"/>
      <c r="G1160" s="2"/>
      <c r="H1160" s="2"/>
    </row>
    <row r="1161" spans="4:8">
      <c r="D1161" s="2"/>
      <c r="F1161" s="2"/>
      <c r="G1161" s="2"/>
      <c r="H1161" s="2"/>
    </row>
    <row r="1162" spans="4:8">
      <c r="D1162" s="2"/>
      <c r="F1162" s="2"/>
      <c r="G1162" s="2"/>
      <c r="H1162" s="2"/>
    </row>
    <row r="1163" spans="4:8">
      <c r="D1163" s="2"/>
      <c r="F1163" s="2"/>
      <c r="G1163" s="2"/>
      <c r="H1163" s="2"/>
    </row>
    <row r="1164" spans="4:8">
      <c r="D1164" s="2"/>
      <c r="F1164" s="2"/>
      <c r="G1164" s="2"/>
      <c r="H1164" s="2"/>
    </row>
    <row r="1165" spans="4:8">
      <c r="D1165" s="2"/>
      <c r="F1165" s="2"/>
      <c r="G1165" s="2"/>
      <c r="H1165" s="2"/>
    </row>
    <row r="1166" spans="4:8">
      <c r="D1166" s="2"/>
      <c r="F1166" s="2"/>
      <c r="G1166" s="2"/>
      <c r="H1166" s="2"/>
    </row>
    <row r="1167" spans="4:8">
      <c r="D1167" s="2"/>
      <c r="F1167" s="2"/>
      <c r="G1167" s="2"/>
      <c r="H1167" s="2"/>
    </row>
    <row r="1168" spans="4:8">
      <c r="D1168" s="2"/>
      <c r="F1168" s="2"/>
      <c r="G1168" s="2"/>
      <c r="H1168" s="2"/>
    </row>
    <row r="1169" spans="4:8">
      <c r="D1169" s="2"/>
      <c r="F1169" s="2"/>
      <c r="G1169" s="2"/>
      <c r="H1169" s="2"/>
    </row>
    <row r="1170" spans="4:8">
      <c r="D1170" s="2"/>
      <c r="F1170" s="2"/>
      <c r="G1170" s="2"/>
      <c r="H1170" s="2"/>
    </row>
    <row r="1171" spans="4:8">
      <c r="D1171" s="2"/>
      <c r="F1171" s="2"/>
      <c r="G1171" s="2"/>
      <c r="H1171" s="2"/>
    </row>
    <row r="1172" spans="4:8">
      <c r="D1172" s="2"/>
      <c r="F1172" s="2"/>
      <c r="G1172" s="2"/>
      <c r="H1172" s="2"/>
    </row>
    <row r="1173" spans="4:8">
      <c r="D1173" s="2"/>
      <c r="F1173" s="2"/>
      <c r="G1173" s="2"/>
      <c r="H1173" s="2"/>
    </row>
    <row r="1174" spans="4:8">
      <c r="D1174" s="2"/>
      <c r="F1174" s="2"/>
      <c r="G1174" s="2"/>
      <c r="H1174" s="2"/>
    </row>
    <row r="1175" spans="4:8">
      <c r="D1175" s="2"/>
      <c r="F1175" s="2"/>
      <c r="G1175" s="2"/>
      <c r="H1175" s="2"/>
    </row>
    <row r="1176" spans="4:8">
      <c r="D1176" s="2"/>
      <c r="F1176" s="2"/>
      <c r="G1176" s="2"/>
      <c r="H1176" s="2"/>
    </row>
    <row r="1177" spans="4:8">
      <c r="D1177" s="2"/>
      <c r="F1177" s="2"/>
      <c r="G1177" s="2"/>
      <c r="H1177" s="2"/>
    </row>
    <row r="1178" spans="4:8">
      <c r="D1178" s="2"/>
      <c r="F1178" s="2"/>
      <c r="G1178" s="2"/>
      <c r="H1178" s="2"/>
    </row>
    <row r="1179" spans="4:8">
      <c r="D1179" s="2"/>
      <c r="F1179" s="2"/>
      <c r="G1179" s="2"/>
      <c r="H1179" s="2"/>
    </row>
    <row r="1180" spans="4:8">
      <c r="D1180" s="2"/>
      <c r="F1180" s="2"/>
      <c r="G1180" s="2"/>
      <c r="H1180" s="2"/>
    </row>
    <row r="1181" spans="4:8">
      <c r="D1181" s="2"/>
      <c r="F1181" s="2"/>
      <c r="G1181" s="2"/>
      <c r="H1181" s="2"/>
    </row>
    <row r="1182" spans="4:8">
      <c r="D1182" s="2"/>
      <c r="F1182" s="2"/>
      <c r="G1182" s="2"/>
      <c r="H1182" s="2"/>
    </row>
    <row r="1183" spans="4:8">
      <c r="D1183" s="2"/>
      <c r="F1183" s="2"/>
      <c r="G1183" s="2"/>
      <c r="H1183" s="2"/>
    </row>
    <row r="1184" spans="4:8">
      <c r="D1184" s="2"/>
      <c r="F1184" s="2"/>
      <c r="G1184" s="2"/>
      <c r="H1184" s="2"/>
    </row>
    <row r="1185" spans="4:8">
      <c r="D1185" s="2"/>
      <c r="F1185" s="2"/>
      <c r="G1185" s="2"/>
      <c r="H1185" s="2"/>
    </row>
    <row r="1186" spans="4:8">
      <c r="D1186" s="2"/>
      <c r="F1186" s="2"/>
      <c r="G1186" s="2"/>
      <c r="H1186" s="2"/>
    </row>
    <row r="1187" spans="4:8">
      <c r="D1187" s="2"/>
      <c r="F1187" s="2"/>
      <c r="G1187" s="2"/>
      <c r="H1187" s="2"/>
    </row>
    <row r="1188" spans="4:8">
      <c r="D1188" s="2"/>
      <c r="F1188" s="2"/>
      <c r="G1188" s="2"/>
      <c r="H1188" s="2"/>
    </row>
    <row r="1189" spans="4:8">
      <c r="D1189" s="2"/>
      <c r="F1189" s="2"/>
      <c r="G1189" s="2"/>
      <c r="H1189" s="2"/>
    </row>
    <row r="1190" spans="4:8">
      <c r="D1190" s="2"/>
      <c r="F1190" s="2"/>
      <c r="G1190" s="2"/>
      <c r="H1190" s="2"/>
    </row>
    <row r="1191" spans="4:8">
      <c r="D1191" s="2"/>
      <c r="F1191" s="2"/>
      <c r="G1191" s="2"/>
      <c r="H1191" s="2"/>
    </row>
    <row r="1192" spans="4:8">
      <c r="D1192" s="2"/>
      <c r="F1192" s="2"/>
      <c r="G1192" s="2"/>
      <c r="H1192" s="2"/>
    </row>
    <row r="1193" spans="4:8">
      <c r="D1193" s="2"/>
      <c r="F1193" s="2"/>
      <c r="G1193" s="2"/>
      <c r="H1193" s="2"/>
    </row>
    <row r="1194" spans="4:8">
      <c r="D1194" s="2"/>
      <c r="F1194" s="2"/>
      <c r="G1194" s="2"/>
      <c r="H1194" s="2"/>
    </row>
    <row r="1195" spans="4:8">
      <c r="D1195" s="2"/>
      <c r="F1195" s="2"/>
      <c r="G1195" s="2"/>
      <c r="H1195" s="2"/>
    </row>
    <row r="1196" spans="4:8">
      <c r="D1196" s="2"/>
      <c r="F1196" s="2"/>
      <c r="G1196" s="2"/>
      <c r="H1196" s="2"/>
    </row>
    <row r="1197" spans="4:8">
      <c r="D1197" s="2"/>
      <c r="F1197" s="2"/>
      <c r="G1197" s="2"/>
      <c r="H1197" s="2"/>
    </row>
    <row r="1198" spans="4:8">
      <c r="D1198" s="2"/>
      <c r="F1198" s="2"/>
      <c r="G1198" s="2"/>
      <c r="H1198" s="2"/>
    </row>
    <row r="1199" spans="4:8">
      <c r="D1199" s="2"/>
      <c r="F1199" s="2"/>
      <c r="G1199" s="2"/>
      <c r="H1199" s="2"/>
    </row>
    <row r="1200" spans="4:8">
      <c r="D1200" s="2"/>
      <c r="F1200" s="2"/>
      <c r="G1200" s="2"/>
      <c r="H1200" s="2"/>
    </row>
    <row r="1201" spans="4:8">
      <c r="D1201" s="2"/>
      <c r="F1201" s="2"/>
      <c r="G1201" s="2"/>
      <c r="H1201" s="2"/>
    </row>
    <row r="1202" spans="4:8">
      <c r="D1202" s="2"/>
      <c r="F1202" s="2"/>
      <c r="G1202" s="2"/>
      <c r="H1202" s="2"/>
    </row>
    <row r="1203" spans="4:8">
      <c r="D1203" s="2"/>
      <c r="F1203" s="2"/>
      <c r="G1203" s="2"/>
      <c r="H1203" s="2"/>
    </row>
    <row r="1204" spans="4:8">
      <c r="D1204" s="2"/>
      <c r="F1204" s="2"/>
      <c r="G1204" s="2"/>
      <c r="H1204" s="2"/>
    </row>
    <row r="1205" spans="4:8">
      <c r="D1205" s="2"/>
      <c r="F1205" s="2"/>
      <c r="G1205" s="2"/>
      <c r="H1205" s="2"/>
    </row>
    <row r="1206" spans="4:8">
      <c r="D1206" s="2"/>
      <c r="F1206" s="2"/>
      <c r="G1206" s="2"/>
      <c r="H1206" s="2"/>
    </row>
    <row r="1207" spans="4:8">
      <c r="D1207" s="2"/>
      <c r="F1207" s="2"/>
      <c r="G1207" s="2"/>
      <c r="H1207" s="2"/>
    </row>
    <row r="1208" spans="4:8">
      <c r="D1208" s="2"/>
      <c r="F1208" s="2"/>
      <c r="G1208" s="2"/>
      <c r="H1208" s="2"/>
    </row>
    <row r="1209" spans="4:8">
      <c r="D1209" s="2"/>
      <c r="F1209" s="2"/>
      <c r="G1209" s="2"/>
      <c r="H1209" s="2"/>
    </row>
    <row r="1210" spans="4:8">
      <c r="D1210" s="2"/>
      <c r="F1210" s="2"/>
      <c r="G1210" s="2"/>
      <c r="H1210" s="2"/>
    </row>
    <row r="1211" spans="4:8">
      <c r="D1211" s="2"/>
      <c r="F1211" s="2"/>
      <c r="G1211" s="2"/>
      <c r="H1211" s="2"/>
    </row>
    <row r="1212" spans="4:8">
      <c r="D1212" s="2"/>
      <c r="F1212" s="2"/>
      <c r="G1212" s="2"/>
      <c r="H1212" s="2"/>
    </row>
    <row r="1213" spans="4:8">
      <c r="D1213" s="2"/>
      <c r="F1213" s="2"/>
      <c r="G1213" s="2"/>
      <c r="H1213" s="2"/>
    </row>
    <row r="1214" spans="4:8">
      <c r="D1214" s="2"/>
      <c r="F1214" s="2"/>
      <c r="G1214" s="2"/>
      <c r="H1214" s="2"/>
    </row>
    <row r="1215" spans="4:8">
      <c r="D1215" s="2"/>
      <c r="F1215" s="2"/>
      <c r="G1215" s="2"/>
      <c r="H1215" s="2"/>
    </row>
    <row r="1216" spans="4:8">
      <c r="D1216" s="2"/>
      <c r="F1216" s="2"/>
      <c r="G1216" s="2"/>
      <c r="H1216" s="2"/>
    </row>
    <row r="1217" spans="4:8">
      <c r="D1217" s="2"/>
      <c r="F1217" s="2"/>
      <c r="G1217" s="2"/>
      <c r="H1217" s="2"/>
    </row>
    <row r="1218" spans="4:8">
      <c r="D1218" s="2"/>
      <c r="F1218" s="2"/>
      <c r="G1218" s="2"/>
      <c r="H1218" s="2"/>
    </row>
    <row r="1219" spans="4:8">
      <c r="D1219" s="2"/>
      <c r="F1219" s="2"/>
      <c r="G1219" s="2"/>
      <c r="H1219" s="2"/>
    </row>
    <row r="1220" spans="4:8">
      <c r="D1220" s="2"/>
      <c r="F1220" s="2"/>
      <c r="G1220" s="2"/>
      <c r="H1220" s="2"/>
    </row>
    <row r="1221" spans="4:8">
      <c r="D1221" s="2"/>
      <c r="F1221" s="2"/>
      <c r="G1221" s="2"/>
      <c r="H1221" s="2"/>
    </row>
    <row r="1222" spans="4:8">
      <c r="D1222" s="2"/>
      <c r="F1222" s="2"/>
      <c r="G1222" s="2"/>
      <c r="H1222" s="2"/>
    </row>
    <row r="1223" spans="4:8">
      <c r="D1223" s="2"/>
      <c r="F1223" s="2"/>
      <c r="G1223" s="2"/>
      <c r="H1223" s="2"/>
    </row>
    <row r="1224" spans="4:8">
      <c r="D1224" s="2"/>
      <c r="F1224" s="2"/>
      <c r="G1224" s="2"/>
      <c r="H1224" s="2"/>
    </row>
    <row r="1225" spans="4:8">
      <c r="D1225" s="2"/>
      <c r="F1225" s="2"/>
      <c r="G1225" s="2"/>
      <c r="H1225" s="2"/>
    </row>
    <row r="1226" spans="4:8">
      <c r="D1226" s="2"/>
      <c r="F1226" s="2"/>
      <c r="G1226" s="2"/>
      <c r="H1226" s="2"/>
    </row>
    <row r="1227" spans="4:8">
      <c r="D1227" s="2"/>
      <c r="F1227" s="2"/>
      <c r="G1227" s="2"/>
      <c r="H1227" s="2"/>
    </row>
    <row r="1228" spans="4:8">
      <c r="D1228" s="2"/>
      <c r="F1228" s="2"/>
      <c r="G1228" s="2"/>
      <c r="H1228" s="2"/>
    </row>
    <row r="1229" spans="4:8">
      <c r="D1229" s="2"/>
      <c r="F1229" s="2"/>
      <c r="G1229" s="2"/>
      <c r="H1229" s="2"/>
    </row>
    <row r="1230" spans="4:8">
      <c r="D1230" s="2"/>
      <c r="F1230" s="2"/>
      <c r="G1230" s="2"/>
      <c r="H1230" s="2"/>
    </row>
    <row r="1231" spans="4:8">
      <c r="D1231" s="2"/>
      <c r="F1231" s="2"/>
      <c r="G1231" s="2"/>
      <c r="H1231" s="2"/>
    </row>
    <row r="1232" spans="4:8">
      <c r="D1232" s="2"/>
      <c r="F1232" s="2"/>
      <c r="G1232" s="2"/>
      <c r="H1232" s="2"/>
    </row>
    <row r="1233" spans="4:8">
      <c r="D1233" s="2"/>
      <c r="F1233" s="2"/>
      <c r="G1233" s="2"/>
      <c r="H1233" s="2"/>
    </row>
    <row r="1234" spans="4:8">
      <c r="D1234" s="2"/>
      <c r="F1234" s="2"/>
      <c r="G1234" s="2"/>
      <c r="H1234" s="2"/>
    </row>
    <row r="1235" spans="4:8">
      <c r="D1235" s="2"/>
      <c r="F1235" s="2"/>
      <c r="G1235" s="2"/>
      <c r="H1235" s="2"/>
    </row>
    <row r="1236" spans="4:8">
      <c r="D1236" s="2"/>
      <c r="F1236" s="2"/>
      <c r="G1236" s="2"/>
      <c r="H1236" s="2"/>
    </row>
    <row r="1237" spans="4:8">
      <c r="D1237" s="2"/>
      <c r="F1237" s="2"/>
      <c r="G1237" s="2"/>
      <c r="H1237" s="2"/>
    </row>
    <row r="1238" spans="4:8">
      <c r="D1238" s="2"/>
      <c r="F1238" s="2"/>
      <c r="G1238" s="2"/>
      <c r="H1238" s="2"/>
    </row>
    <row r="1239" spans="4:8">
      <c r="D1239" s="2"/>
      <c r="F1239" s="2"/>
      <c r="G1239" s="2"/>
      <c r="H1239" s="2"/>
    </row>
    <row r="1240" spans="4:8">
      <c r="D1240" s="2"/>
      <c r="F1240" s="2"/>
      <c r="G1240" s="2"/>
      <c r="H1240" s="2"/>
    </row>
    <row r="1241" spans="4:8">
      <c r="D1241" s="2"/>
      <c r="F1241" s="2"/>
      <c r="G1241" s="2"/>
      <c r="H1241" s="2"/>
    </row>
    <row r="1242" spans="4:8">
      <c r="D1242" s="2"/>
      <c r="F1242" s="2"/>
      <c r="G1242" s="2"/>
      <c r="H1242" s="2"/>
    </row>
    <row r="1243" spans="4:8">
      <c r="D1243" s="2"/>
      <c r="F1243" s="2"/>
      <c r="G1243" s="2"/>
      <c r="H1243" s="2"/>
    </row>
    <row r="1244" spans="4:8">
      <c r="D1244" s="2"/>
      <c r="F1244" s="2"/>
      <c r="G1244" s="2"/>
      <c r="H1244" s="2"/>
    </row>
    <row r="1245" spans="4:8">
      <c r="D1245" s="2"/>
      <c r="F1245" s="2"/>
      <c r="G1245" s="2"/>
      <c r="H1245" s="2"/>
    </row>
    <row r="1246" spans="4:8">
      <c r="D1246" s="2"/>
      <c r="F1246" s="2"/>
      <c r="G1246" s="2"/>
      <c r="H1246" s="2"/>
    </row>
    <row r="1247" spans="4:8">
      <c r="D1247" s="2"/>
      <c r="F1247" s="2"/>
      <c r="G1247" s="2"/>
      <c r="H1247" s="2"/>
    </row>
    <row r="1248" spans="4:8">
      <c r="D1248" s="2"/>
      <c r="F1248" s="2"/>
      <c r="G1248" s="2"/>
      <c r="H1248" s="2"/>
    </row>
    <row r="1249" spans="4:8">
      <c r="D1249" s="2"/>
      <c r="F1249" s="2"/>
      <c r="G1249" s="2"/>
      <c r="H1249" s="2"/>
    </row>
    <row r="1250" spans="4:8">
      <c r="D1250" s="2"/>
      <c r="F1250" s="2"/>
      <c r="G1250" s="2"/>
      <c r="H1250" s="2"/>
    </row>
    <row r="1251" spans="4:8">
      <c r="D1251" s="2"/>
      <c r="F1251" s="2"/>
      <c r="G1251" s="2"/>
      <c r="H1251" s="2"/>
    </row>
    <row r="1252" spans="4:8">
      <c r="D1252" s="2"/>
      <c r="F1252" s="2"/>
      <c r="G1252" s="2"/>
      <c r="H1252" s="2"/>
    </row>
    <row r="1253" spans="4:8">
      <c r="D1253" s="2"/>
      <c r="F1253" s="2"/>
      <c r="G1253" s="2"/>
      <c r="H1253" s="2"/>
    </row>
    <row r="1254" spans="4:8">
      <c r="D1254" s="2"/>
      <c r="F1254" s="2"/>
      <c r="G1254" s="2"/>
      <c r="H1254" s="2"/>
    </row>
    <row r="1255" spans="4:8">
      <c r="D1255" s="2"/>
      <c r="F1255" s="2"/>
      <c r="G1255" s="2"/>
      <c r="H1255" s="2"/>
    </row>
    <row r="1256" spans="4:8">
      <c r="D1256" s="2"/>
      <c r="F1256" s="2"/>
      <c r="G1256" s="2"/>
      <c r="H1256" s="2"/>
    </row>
    <row r="1257" spans="4:8">
      <c r="D1257" s="2"/>
      <c r="F1257" s="2"/>
      <c r="G1257" s="2"/>
      <c r="H1257" s="2"/>
    </row>
    <row r="1258" spans="4:8">
      <c r="D1258" s="2"/>
      <c r="F1258" s="2"/>
      <c r="G1258" s="2"/>
      <c r="H1258" s="2"/>
    </row>
    <row r="1259" spans="4:8">
      <c r="D1259" s="2"/>
      <c r="F1259" s="2"/>
      <c r="G1259" s="2"/>
      <c r="H1259" s="2"/>
    </row>
    <row r="1260" spans="4:8">
      <c r="D1260" s="2"/>
      <c r="F1260" s="2"/>
      <c r="G1260" s="2"/>
      <c r="H1260" s="2"/>
    </row>
    <row r="1261" spans="4:8">
      <c r="D1261" s="2"/>
      <c r="F1261" s="2"/>
      <c r="G1261" s="2"/>
      <c r="H1261" s="2"/>
    </row>
    <row r="1262" spans="4:8">
      <c r="D1262" s="2"/>
      <c r="F1262" s="2"/>
      <c r="G1262" s="2"/>
      <c r="H1262" s="2"/>
    </row>
    <row r="1263" spans="4:8">
      <c r="D1263" s="2"/>
      <c r="F1263" s="2"/>
      <c r="G1263" s="2"/>
      <c r="H1263" s="2"/>
    </row>
    <row r="1264" spans="4:8">
      <c r="D1264" s="2"/>
      <c r="F1264" s="2"/>
      <c r="G1264" s="2"/>
      <c r="H1264" s="2"/>
    </row>
    <row r="1265" spans="4:8">
      <c r="D1265" s="2"/>
      <c r="F1265" s="2"/>
      <c r="G1265" s="2"/>
      <c r="H1265" s="2"/>
    </row>
    <row r="1266" spans="4:8">
      <c r="D1266" s="2"/>
      <c r="F1266" s="2"/>
      <c r="G1266" s="2"/>
      <c r="H1266" s="2"/>
    </row>
    <row r="1267" spans="4:8">
      <c r="D1267" s="2"/>
      <c r="F1267" s="2"/>
      <c r="G1267" s="2"/>
      <c r="H1267" s="2"/>
    </row>
    <row r="1268" spans="4:8">
      <c r="D1268" s="2"/>
      <c r="F1268" s="2"/>
      <c r="G1268" s="2"/>
      <c r="H1268" s="2"/>
    </row>
    <row r="1269" spans="4:8">
      <c r="D1269" s="2"/>
      <c r="F1269" s="2"/>
      <c r="G1269" s="2"/>
      <c r="H1269" s="2"/>
    </row>
    <row r="1270" spans="4:8">
      <c r="D1270" s="2"/>
      <c r="F1270" s="2"/>
      <c r="G1270" s="2"/>
      <c r="H1270" s="2"/>
    </row>
    <row r="1271" spans="4:8">
      <c r="D1271" s="2"/>
      <c r="F1271" s="2"/>
      <c r="G1271" s="2"/>
      <c r="H1271" s="2"/>
    </row>
    <row r="1272" spans="4:8">
      <c r="D1272" s="2"/>
      <c r="F1272" s="2"/>
      <c r="G1272" s="2"/>
      <c r="H1272" s="2"/>
    </row>
    <row r="1273" spans="4:8">
      <c r="D1273" s="2"/>
      <c r="F1273" s="2"/>
      <c r="G1273" s="2"/>
      <c r="H1273" s="2"/>
    </row>
    <row r="1274" spans="4:8">
      <c r="D1274" s="2"/>
      <c r="F1274" s="2"/>
      <c r="G1274" s="2"/>
      <c r="H1274" s="2"/>
    </row>
    <row r="1275" spans="4:8">
      <c r="D1275" s="2"/>
      <c r="F1275" s="2"/>
      <c r="G1275" s="2"/>
      <c r="H1275" s="2"/>
    </row>
    <row r="1276" spans="4:8">
      <c r="D1276" s="2"/>
      <c r="F1276" s="2"/>
      <c r="G1276" s="2"/>
      <c r="H1276" s="2"/>
    </row>
    <row r="1277" spans="4:8">
      <c r="D1277" s="2"/>
      <c r="F1277" s="2"/>
      <c r="G1277" s="2"/>
      <c r="H1277" s="2"/>
    </row>
    <row r="1278" spans="4:8">
      <c r="D1278" s="2"/>
      <c r="F1278" s="2"/>
      <c r="G1278" s="2"/>
      <c r="H1278" s="2"/>
    </row>
    <row r="1279" spans="4:8">
      <c r="D1279" s="2"/>
      <c r="F1279" s="2"/>
      <c r="G1279" s="2"/>
      <c r="H1279" s="2"/>
    </row>
    <row r="1280" spans="4:8">
      <c r="D1280" s="2"/>
      <c r="F1280" s="2"/>
      <c r="G1280" s="2"/>
      <c r="H1280" s="2"/>
    </row>
    <row r="1281" spans="4:8">
      <c r="D1281" s="2"/>
      <c r="F1281" s="2"/>
      <c r="G1281" s="2"/>
      <c r="H1281" s="2"/>
    </row>
    <row r="1282" spans="4:8">
      <c r="D1282" s="2"/>
      <c r="F1282" s="2"/>
      <c r="G1282" s="2"/>
      <c r="H1282" s="2"/>
    </row>
    <row r="1283" spans="4:8">
      <c r="D1283" s="2"/>
      <c r="F1283" s="2"/>
      <c r="G1283" s="2"/>
      <c r="H1283" s="2"/>
    </row>
    <row r="1284" spans="4:8">
      <c r="D1284" s="2"/>
      <c r="F1284" s="2"/>
      <c r="G1284" s="2"/>
      <c r="H1284" s="2"/>
    </row>
    <row r="1285" spans="4:8">
      <c r="D1285" s="2"/>
      <c r="F1285" s="2"/>
      <c r="G1285" s="2"/>
      <c r="H1285" s="2"/>
    </row>
    <row r="1286" spans="4:8">
      <c r="D1286" s="2"/>
      <c r="F1286" s="2"/>
      <c r="G1286" s="2"/>
      <c r="H1286" s="2"/>
    </row>
    <row r="1287" spans="4:8">
      <c r="D1287" s="2"/>
      <c r="F1287" s="2"/>
      <c r="G1287" s="2"/>
      <c r="H1287" s="2"/>
    </row>
    <row r="1288" spans="4:8">
      <c r="D1288" s="2"/>
      <c r="F1288" s="2"/>
      <c r="G1288" s="2"/>
      <c r="H1288" s="2"/>
    </row>
    <row r="1289" spans="4:8">
      <c r="D1289" s="2"/>
      <c r="F1289" s="2"/>
      <c r="G1289" s="2"/>
      <c r="H1289" s="2"/>
    </row>
    <row r="1290" spans="4:8">
      <c r="D1290" s="2"/>
      <c r="F1290" s="2"/>
      <c r="G1290" s="2"/>
      <c r="H1290" s="2"/>
    </row>
    <row r="1291" spans="4:8">
      <c r="D1291" s="2"/>
      <c r="F1291" s="2"/>
      <c r="G1291" s="2"/>
      <c r="H1291" s="2"/>
    </row>
    <row r="1292" spans="4:8">
      <c r="D1292" s="2"/>
      <c r="F1292" s="2"/>
      <c r="G1292" s="2"/>
      <c r="H1292" s="2"/>
    </row>
    <row r="1293" spans="4:8">
      <c r="D1293" s="2"/>
      <c r="F1293" s="2"/>
      <c r="G1293" s="2"/>
      <c r="H1293" s="2"/>
    </row>
    <row r="1294" spans="4:8">
      <c r="D1294" s="2"/>
      <c r="F1294" s="2"/>
      <c r="G1294" s="2"/>
      <c r="H1294" s="2"/>
    </row>
    <row r="1295" spans="4:8">
      <c r="D1295" s="2"/>
      <c r="F1295" s="2"/>
      <c r="G1295" s="2"/>
      <c r="H1295" s="2"/>
    </row>
    <row r="1296" spans="4:8">
      <c r="D1296" s="2"/>
      <c r="F1296" s="2"/>
      <c r="G1296" s="2"/>
      <c r="H1296" s="2"/>
    </row>
    <row r="1297" spans="4:8">
      <c r="D1297" s="2"/>
      <c r="F1297" s="2"/>
      <c r="G1297" s="2"/>
      <c r="H1297" s="2"/>
    </row>
    <row r="1298" spans="4:8">
      <c r="D1298" s="2"/>
      <c r="F1298" s="2"/>
      <c r="G1298" s="2"/>
      <c r="H1298" s="2"/>
    </row>
    <row r="1299" spans="4:8">
      <c r="D1299" s="2"/>
      <c r="F1299" s="2"/>
      <c r="G1299" s="2"/>
      <c r="H1299" s="2"/>
    </row>
    <row r="1300" spans="4:8">
      <c r="D1300" s="2"/>
      <c r="F1300" s="2"/>
      <c r="G1300" s="2"/>
      <c r="H1300" s="2"/>
    </row>
    <row r="1301" spans="4:8">
      <c r="D1301" s="2"/>
      <c r="F1301" s="2"/>
      <c r="G1301" s="2"/>
      <c r="H1301" s="2"/>
    </row>
    <row r="1302" spans="4:8">
      <c r="D1302" s="2"/>
      <c r="F1302" s="2"/>
      <c r="G1302" s="2"/>
      <c r="H1302" s="2"/>
    </row>
    <row r="1303" spans="4:8">
      <c r="D1303" s="2"/>
      <c r="F1303" s="2"/>
      <c r="G1303" s="2"/>
      <c r="H1303" s="2"/>
    </row>
    <row r="1304" spans="4:8">
      <c r="D1304" s="2"/>
      <c r="F1304" s="2"/>
      <c r="G1304" s="2"/>
      <c r="H1304" s="2"/>
    </row>
    <row r="1305" spans="4:8">
      <c r="D1305" s="2"/>
      <c r="F1305" s="2"/>
      <c r="G1305" s="2"/>
      <c r="H1305" s="2"/>
    </row>
    <row r="1306" spans="4:8">
      <c r="D1306" s="2"/>
      <c r="F1306" s="2"/>
      <c r="G1306" s="2"/>
      <c r="H1306" s="2"/>
    </row>
    <row r="1307" spans="4:8">
      <c r="D1307" s="2"/>
      <c r="F1307" s="2"/>
      <c r="G1307" s="2"/>
      <c r="H1307" s="2"/>
    </row>
    <row r="1308" spans="4:8">
      <c r="D1308" s="2"/>
      <c r="F1308" s="2"/>
      <c r="G1308" s="2"/>
      <c r="H1308" s="2"/>
    </row>
    <row r="1309" spans="4:8">
      <c r="D1309" s="2"/>
      <c r="F1309" s="2"/>
      <c r="G1309" s="2"/>
      <c r="H1309" s="2"/>
    </row>
    <row r="1310" spans="4:8">
      <c r="D1310" s="2"/>
      <c r="F1310" s="2"/>
      <c r="G1310" s="2"/>
      <c r="H1310" s="2"/>
    </row>
    <row r="1311" spans="4:8">
      <c r="D1311" s="2"/>
      <c r="F1311" s="2"/>
      <c r="G1311" s="2"/>
      <c r="H1311" s="2"/>
    </row>
    <row r="1312" spans="4:8">
      <c r="D1312" s="2"/>
      <c r="F1312" s="2"/>
      <c r="G1312" s="2"/>
      <c r="H1312" s="2"/>
    </row>
    <row r="1313" spans="4:8">
      <c r="D1313" s="2"/>
      <c r="F1313" s="2"/>
      <c r="G1313" s="2"/>
      <c r="H1313" s="2"/>
    </row>
    <row r="1314" spans="4:8">
      <c r="D1314" s="2"/>
      <c r="F1314" s="2"/>
      <c r="G1314" s="2"/>
      <c r="H1314" s="2"/>
    </row>
    <row r="1315" spans="4:8">
      <c r="D1315" s="2"/>
      <c r="F1315" s="2"/>
      <c r="G1315" s="2"/>
      <c r="H1315" s="2"/>
    </row>
    <row r="1316" spans="4:8">
      <c r="D1316" s="2"/>
      <c r="F1316" s="2"/>
      <c r="G1316" s="2"/>
      <c r="H1316" s="2"/>
    </row>
    <row r="1317" spans="4:8">
      <c r="D1317" s="2"/>
      <c r="F1317" s="2"/>
      <c r="G1317" s="2"/>
      <c r="H1317" s="2"/>
    </row>
    <row r="1318" spans="4:8">
      <c r="D1318" s="2"/>
      <c r="F1318" s="2"/>
      <c r="G1318" s="2"/>
      <c r="H1318" s="2"/>
    </row>
    <row r="1319" spans="4:8">
      <c r="D1319" s="2"/>
      <c r="F1319" s="2"/>
      <c r="G1319" s="2"/>
      <c r="H1319" s="2"/>
    </row>
    <row r="1320" spans="4:8">
      <c r="D1320" s="2"/>
      <c r="F1320" s="2"/>
      <c r="G1320" s="2"/>
      <c r="H1320" s="2"/>
    </row>
    <row r="1321" spans="4:8">
      <c r="D1321" s="2"/>
      <c r="F1321" s="2"/>
      <c r="G1321" s="2"/>
      <c r="H1321" s="2"/>
    </row>
    <row r="1322" spans="4:8">
      <c r="D1322" s="2"/>
      <c r="F1322" s="2"/>
      <c r="G1322" s="2"/>
      <c r="H1322" s="2"/>
    </row>
    <row r="1323" spans="4:8">
      <c r="D1323" s="2"/>
      <c r="F1323" s="2"/>
      <c r="G1323" s="2"/>
      <c r="H1323" s="2"/>
    </row>
    <row r="1324" spans="4:8">
      <c r="D1324" s="2"/>
      <c r="F1324" s="2"/>
      <c r="G1324" s="2"/>
      <c r="H1324" s="2"/>
    </row>
    <row r="1325" spans="4:8">
      <c r="D1325" s="2"/>
      <c r="F1325" s="2"/>
      <c r="G1325" s="2"/>
      <c r="H1325" s="2"/>
    </row>
    <row r="1326" spans="4:8">
      <c r="D1326" s="2"/>
      <c r="F1326" s="2"/>
      <c r="G1326" s="2"/>
      <c r="H1326" s="2"/>
    </row>
    <row r="1327" spans="4:8">
      <c r="D1327" s="2"/>
      <c r="F1327" s="2"/>
      <c r="G1327" s="2"/>
      <c r="H1327" s="2"/>
    </row>
    <row r="1328" spans="4:8">
      <c r="D1328" s="2"/>
      <c r="F1328" s="2"/>
      <c r="G1328" s="2"/>
      <c r="H1328" s="2"/>
    </row>
    <row r="1329" spans="4:8">
      <c r="D1329" s="2"/>
      <c r="F1329" s="2"/>
      <c r="G1329" s="2"/>
      <c r="H1329" s="2"/>
    </row>
    <row r="1330" spans="4:8">
      <c r="D1330" s="2"/>
      <c r="F1330" s="2"/>
      <c r="G1330" s="2"/>
      <c r="H1330" s="2"/>
    </row>
    <row r="1331" spans="4:8">
      <c r="D1331" s="2"/>
      <c r="F1331" s="2"/>
      <c r="G1331" s="2"/>
      <c r="H1331" s="2"/>
    </row>
    <row r="1332" spans="4:8">
      <c r="D1332" s="2"/>
      <c r="F1332" s="2"/>
      <c r="G1332" s="2"/>
      <c r="H1332" s="2"/>
    </row>
    <row r="1333" spans="4:8">
      <c r="D1333" s="2"/>
      <c r="F1333" s="2"/>
      <c r="G1333" s="2"/>
      <c r="H1333" s="2"/>
    </row>
    <row r="1334" spans="4:8">
      <c r="D1334" s="2"/>
      <c r="F1334" s="2"/>
      <c r="G1334" s="2"/>
      <c r="H1334" s="2"/>
    </row>
    <row r="1335" spans="4:8">
      <c r="D1335" s="2"/>
      <c r="F1335" s="2"/>
      <c r="G1335" s="2"/>
      <c r="H1335" s="2"/>
    </row>
    <row r="1336" spans="4:8">
      <c r="D1336" s="2"/>
      <c r="F1336" s="2"/>
      <c r="G1336" s="2"/>
      <c r="H1336" s="2"/>
    </row>
    <row r="1337" spans="4:8">
      <c r="D1337" s="2"/>
      <c r="F1337" s="2"/>
      <c r="G1337" s="2"/>
      <c r="H1337" s="2"/>
    </row>
    <row r="1338" spans="4:8">
      <c r="D1338" s="2"/>
      <c r="F1338" s="2"/>
      <c r="G1338" s="2"/>
      <c r="H1338" s="2"/>
    </row>
    <row r="1339" spans="4:8">
      <c r="D1339" s="2"/>
      <c r="F1339" s="2"/>
      <c r="G1339" s="2"/>
      <c r="H1339" s="2"/>
    </row>
    <row r="1340" spans="4:8">
      <c r="D1340" s="2"/>
      <c r="F1340" s="2"/>
      <c r="G1340" s="2"/>
      <c r="H1340" s="2"/>
    </row>
    <row r="1341" spans="4:8">
      <c r="D1341" s="2"/>
      <c r="F1341" s="2"/>
      <c r="G1341" s="2"/>
      <c r="H1341" s="2"/>
    </row>
    <row r="1342" spans="4:8">
      <c r="D1342" s="2"/>
      <c r="F1342" s="2"/>
      <c r="G1342" s="2"/>
      <c r="H1342" s="2"/>
    </row>
    <row r="1343" spans="4:8">
      <c r="D1343" s="2"/>
      <c r="F1343" s="2"/>
      <c r="G1343" s="2"/>
      <c r="H1343" s="2"/>
    </row>
    <row r="1344" spans="4:8">
      <c r="D1344" s="2"/>
      <c r="F1344" s="2"/>
      <c r="G1344" s="2"/>
      <c r="H1344" s="2"/>
    </row>
    <row r="1345" spans="4:8">
      <c r="D1345" s="2"/>
      <c r="F1345" s="2"/>
      <c r="G1345" s="2"/>
      <c r="H1345" s="2"/>
    </row>
    <row r="1346" spans="4:8">
      <c r="D1346" s="2"/>
      <c r="F1346" s="2"/>
      <c r="G1346" s="2"/>
      <c r="H1346" s="2"/>
    </row>
    <row r="1347" spans="4:8">
      <c r="D1347" s="2"/>
      <c r="F1347" s="2"/>
      <c r="G1347" s="2"/>
      <c r="H1347" s="2"/>
    </row>
    <row r="1348" spans="4:8">
      <c r="D1348" s="2"/>
      <c r="F1348" s="2"/>
      <c r="G1348" s="2"/>
      <c r="H1348" s="2"/>
    </row>
    <row r="1349" spans="4:8">
      <c r="D1349" s="2"/>
      <c r="F1349" s="2"/>
      <c r="G1349" s="2"/>
      <c r="H1349" s="2"/>
    </row>
    <row r="1350" spans="4:8">
      <c r="D1350" s="2"/>
      <c r="F1350" s="2"/>
      <c r="G1350" s="2"/>
      <c r="H1350" s="2"/>
    </row>
    <row r="1351" spans="4:8">
      <c r="D1351" s="2"/>
      <c r="F1351" s="2"/>
      <c r="G1351" s="2"/>
      <c r="H1351" s="2"/>
    </row>
    <row r="1352" spans="4:8">
      <c r="D1352" s="2"/>
      <c r="F1352" s="2"/>
      <c r="G1352" s="2"/>
      <c r="H1352" s="2"/>
    </row>
    <row r="1353" spans="4:8">
      <c r="D1353" s="2"/>
      <c r="F1353" s="2"/>
      <c r="G1353" s="2"/>
      <c r="H1353" s="2"/>
    </row>
    <row r="1354" spans="4:8">
      <c r="D1354" s="2"/>
      <c r="F1354" s="2"/>
      <c r="G1354" s="2"/>
      <c r="H1354" s="2"/>
    </row>
    <row r="1355" spans="4:8">
      <c r="D1355" s="2"/>
      <c r="F1355" s="2"/>
      <c r="G1355" s="2"/>
      <c r="H1355" s="2"/>
    </row>
    <row r="1356" spans="4:8">
      <c r="D1356" s="2"/>
      <c r="F1356" s="2"/>
      <c r="G1356" s="2"/>
      <c r="H1356" s="2"/>
    </row>
    <row r="1357" spans="4:8">
      <c r="D1357" s="2"/>
      <c r="F1357" s="2"/>
      <c r="G1357" s="2"/>
      <c r="H1357" s="2"/>
    </row>
    <row r="1358" spans="4:8">
      <c r="D1358" s="2"/>
      <c r="F1358" s="2"/>
      <c r="G1358" s="2"/>
      <c r="H1358" s="2"/>
    </row>
    <row r="1359" spans="4:8">
      <c r="D1359" s="2"/>
      <c r="F1359" s="2"/>
      <c r="G1359" s="2"/>
      <c r="H1359" s="2"/>
    </row>
    <row r="1360" spans="4:8">
      <c r="D1360" s="2"/>
      <c r="F1360" s="2"/>
      <c r="G1360" s="2"/>
      <c r="H1360" s="2"/>
    </row>
    <row r="1361" spans="4:8">
      <c r="D1361" s="2"/>
      <c r="F1361" s="2"/>
      <c r="G1361" s="2"/>
      <c r="H1361" s="2"/>
    </row>
    <row r="1362" spans="4:8">
      <c r="D1362" s="2"/>
      <c r="F1362" s="2"/>
      <c r="G1362" s="2"/>
      <c r="H1362" s="2"/>
    </row>
    <row r="1363" spans="4:8">
      <c r="D1363" s="2"/>
      <c r="F1363" s="2"/>
      <c r="G1363" s="2"/>
      <c r="H1363" s="2"/>
    </row>
    <row r="1364" spans="4:8">
      <c r="D1364" s="2"/>
      <c r="F1364" s="2"/>
      <c r="G1364" s="2"/>
      <c r="H1364" s="2"/>
    </row>
    <row r="1365" spans="4:8">
      <c r="D1365" s="2"/>
      <c r="F1365" s="2"/>
      <c r="G1365" s="2"/>
      <c r="H1365" s="2"/>
    </row>
    <row r="1366" spans="4:8">
      <c r="D1366" s="2"/>
      <c r="F1366" s="2"/>
      <c r="G1366" s="2"/>
      <c r="H1366" s="2"/>
    </row>
    <row r="1367" spans="4:8">
      <c r="D1367" s="2"/>
      <c r="F1367" s="2"/>
      <c r="G1367" s="2"/>
      <c r="H1367" s="2"/>
    </row>
    <row r="1368" spans="4:8">
      <c r="D1368" s="2"/>
      <c r="F1368" s="2"/>
      <c r="G1368" s="2"/>
      <c r="H1368" s="2"/>
    </row>
    <row r="1369" spans="4:8">
      <c r="D1369" s="2"/>
      <c r="F1369" s="2"/>
      <c r="G1369" s="2"/>
      <c r="H1369" s="2"/>
    </row>
    <row r="1370" spans="4:8">
      <c r="D1370" s="2"/>
      <c r="F1370" s="2"/>
      <c r="G1370" s="2"/>
      <c r="H1370" s="2"/>
    </row>
    <row r="1371" spans="4:8">
      <c r="D1371" s="2"/>
      <c r="F1371" s="2"/>
      <c r="G1371" s="2"/>
      <c r="H1371" s="2"/>
    </row>
    <row r="1372" spans="4:8">
      <c r="D1372" s="2"/>
      <c r="F1372" s="2"/>
      <c r="G1372" s="2"/>
      <c r="H1372" s="2"/>
    </row>
    <row r="1373" spans="4:8">
      <c r="D1373" s="2"/>
      <c r="F1373" s="2"/>
      <c r="G1373" s="2"/>
      <c r="H1373" s="2"/>
    </row>
    <row r="1374" spans="4:8">
      <c r="D1374" s="2"/>
      <c r="F1374" s="2"/>
      <c r="G1374" s="2"/>
      <c r="H1374" s="2"/>
    </row>
    <row r="1375" spans="4:8">
      <c r="D1375" s="2"/>
      <c r="F1375" s="2"/>
      <c r="G1375" s="2"/>
      <c r="H1375" s="2"/>
    </row>
    <row r="1376" spans="4:8">
      <c r="D1376" s="2"/>
      <c r="F1376" s="2"/>
      <c r="G1376" s="2"/>
      <c r="H1376" s="2"/>
    </row>
    <row r="1377" spans="4:8">
      <c r="D1377" s="2"/>
      <c r="F1377" s="2"/>
      <c r="G1377" s="2"/>
      <c r="H1377" s="2"/>
    </row>
    <row r="1378" spans="4:8">
      <c r="D1378" s="2"/>
      <c r="F1378" s="2"/>
      <c r="G1378" s="2"/>
      <c r="H1378" s="2"/>
    </row>
    <row r="1379" spans="4:8">
      <c r="D1379" s="2"/>
      <c r="F1379" s="2"/>
      <c r="G1379" s="2"/>
      <c r="H1379" s="2"/>
    </row>
    <row r="1380" spans="4:8">
      <c r="D1380" s="2"/>
      <c r="F1380" s="2"/>
      <c r="G1380" s="2"/>
      <c r="H1380" s="2"/>
    </row>
    <row r="1381" spans="4:8">
      <c r="D1381" s="2"/>
      <c r="F1381" s="2"/>
      <c r="G1381" s="2"/>
      <c r="H1381" s="2"/>
    </row>
    <row r="1382" spans="4:8">
      <c r="D1382" s="2"/>
      <c r="F1382" s="2"/>
      <c r="G1382" s="2"/>
      <c r="H1382" s="2"/>
    </row>
    <row r="1383" spans="4:8">
      <c r="D1383" s="2"/>
      <c r="F1383" s="2"/>
      <c r="G1383" s="2"/>
      <c r="H1383" s="2"/>
    </row>
    <row r="1384" spans="4:8">
      <c r="D1384" s="2"/>
      <c r="F1384" s="2"/>
      <c r="G1384" s="2"/>
      <c r="H1384" s="2"/>
    </row>
    <row r="1385" spans="4:8">
      <c r="D1385" s="2"/>
      <c r="F1385" s="2"/>
      <c r="G1385" s="2"/>
      <c r="H1385" s="2"/>
    </row>
    <row r="1386" spans="4:8">
      <c r="D1386" s="2"/>
      <c r="F1386" s="2"/>
      <c r="G1386" s="2"/>
      <c r="H1386" s="2"/>
    </row>
    <row r="1387" spans="4:8">
      <c r="D1387" s="2"/>
      <c r="F1387" s="2"/>
      <c r="G1387" s="2"/>
      <c r="H1387" s="2"/>
    </row>
    <row r="1388" spans="4:8">
      <c r="D1388" s="2"/>
      <c r="F1388" s="2"/>
      <c r="G1388" s="2"/>
      <c r="H1388" s="2"/>
    </row>
    <row r="1389" spans="4:8">
      <c r="D1389" s="2"/>
      <c r="F1389" s="2"/>
      <c r="G1389" s="2"/>
      <c r="H1389" s="2"/>
    </row>
    <row r="1390" spans="4:8">
      <c r="D1390" s="2"/>
      <c r="F1390" s="2"/>
      <c r="G1390" s="2"/>
      <c r="H1390" s="2"/>
    </row>
    <row r="1391" spans="4:8">
      <c r="D1391" s="2"/>
      <c r="F1391" s="2"/>
      <c r="G1391" s="2"/>
      <c r="H1391" s="2"/>
    </row>
    <row r="1392" spans="4:8">
      <c r="D1392" s="2"/>
      <c r="F1392" s="2"/>
      <c r="G1392" s="2"/>
      <c r="H1392" s="2"/>
    </row>
    <row r="1393" spans="4:8">
      <c r="D1393" s="2"/>
      <c r="F1393" s="2"/>
      <c r="G1393" s="2"/>
      <c r="H1393" s="2"/>
    </row>
    <row r="1394" spans="4:8">
      <c r="D1394" s="2"/>
      <c r="F1394" s="2"/>
      <c r="G1394" s="2"/>
      <c r="H1394" s="2"/>
    </row>
    <row r="1395" spans="4:8">
      <c r="D1395" s="2"/>
      <c r="F1395" s="2"/>
      <c r="G1395" s="2"/>
      <c r="H1395" s="2"/>
    </row>
    <row r="1396" spans="4:8">
      <c r="D1396" s="2"/>
      <c r="F1396" s="2"/>
      <c r="G1396" s="2"/>
      <c r="H1396" s="2"/>
    </row>
    <row r="1397" spans="4:8">
      <c r="D1397" s="2"/>
      <c r="F1397" s="2"/>
      <c r="G1397" s="2"/>
      <c r="H1397" s="2"/>
    </row>
    <row r="1398" spans="4:8">
      <c r="D1398" s="2"/>
      <c r="F1398" s="2"/>
      <c r="G1398" s="2"/>
      <c r="H1398" s="2"/>
    </row>
    <row r="1399" spans="4:8">
      <c r="D1399" s="2"/>
      <c r="F1399" s="2"/>
      <c r="G1399" s="2"/>
      <c r="H1399" s="2"/>
    </row>
    <row r="1400" spans="4:8">
      <c r="D1400" s="2"/>
      <c r="F1400" s="2"/>
      <c r="G1400" s="2"/>
      <c r="H1400" s="2"/>
    </row>
    <row r="1401" spans="4:8">
      <c r="D1401" s="2"/>
      <c r="F1401" s="2"/>
      <c r="G1401" s="2"/>
      <c r="H1401" s="2"/>
    </row>
    <row r="1402" spans="4:8">
      <c r="D1402" s="2"/>
      <c r="F1402" s="2"/>
      <c r="G1402" s="2"/>
      <c r="H1402" s="2"/>
    </row>
    <row r="1403" spans="4:8">
      <c r="D1403" s="2"/>
      <c r="F1403" s="2"/>
      <c r="G1403" s="2"/>
      <c r="H1403" s="2"/>
    </row>
    <row r="1404" spans="4:8">
      <c r="D1404" s="2"/>
      <c r="F1404" s="2"/>
      <c r="G1404" s="2"/>
      <c r="H1404" s="2"/>
    </row>
    <row r="1405" spans="4:8">
      <c r="D1405" s="2"/>
      <c r="F1405" s="2"/>
      <c r="G1405" s="2"/>
      <c r="H1405" s="2"/>
    </row>
    <row r="1406" spans="4:8">
      <c r="D1406" s="2"/>
      <c r="F1406" s="2"/>
      <c r="G1406" s="2"/>
      <c r="H1406" s="2"/>
    </row>
    <row r="1407" spans="4:8">
      <c r="D1407" s="2"/>
      <c r="F1407" s="2"/>
      <c r="G1407" s="2"/>
      <c r="H1407" s="2"/>
    </row>
    <row r="1408" spans="4:8">
      <c r="D1408" s="2"/>
      <c r="F1408" s="2"/>
      <c r="G1408" s="2"/>
      <c r="H1408" s="2"/>
    </row>
    <row r="1409" spans="4:8">
      <c r="D1409" s="2"/>
      <c r="F1409" s="2"/>
      <c r="G1409" s="2"/>
      <c r="H1409" s="2"/>
    </row>
    <row r="1410" spans="4:8">
      <c r="D1410" s="2"/>
      <c r="F1410" s="2"/>
      <c r="G1410" s="2"/>
      <c r="H1410" s="2"/>
    </row>
    <row r="1411" spans="4:8">
      <c r="D1411" s="2"/>
      <c r="F1411" s="2"/>
      <c r="G1411" s="2"/>
      <c r="H1411" s="2"/>
    </row>
    <row r="1412" spans="4:8">
      <c r="D1412" s="2"/>
      <c r="F1412" s="2"/>
      <c r="G1412" s="2"/>
      <c r="H1412" s="2"/>
    </row>
    <row r="1413" spans="4:8">
      <c r="D1413" s="2"/>
      <c r="F1413" s="2"/>
      <c r="G1413" s="2"/>
      <c r="H1413" s="2"/>
    </row>
    <row r="1414" spans="4:8">
      <c r="D1414" s="2"/>
      <c r="F1414" s="2"/>
      <c r="G1414" s="2"/>
      <c r="H1414" s="2"/>
    </row>
    <row r="1415" spans="4:8">
      <c r="D1415" s="2"/>
      <c r="F1415" s="2"/>
      <c r="G1415" s="2"/>
      <c r="H1415" s="2"/>
    </row>
    <row r="1416" spans="4:8">
      <c r="D1416" s="2"/>
      <c r="F1416" s="2"/>
      <c r="G1416" s="2"/>
      <c r="H1416" s="2"/>
    </row>
    <row r="1417" spans="4:8">
      <c r="D1417" s="2"/>
      <c r="F1417" s="2"/>
      <c r="G1417" s="2"/>
      <c r="H1417" s="2"/>
    </row>
    <row r="1418" spans="4:8">
      <c r="D1418" s="2"/>
      <c r="F1418" s="2"/>
      <c r="G1418" s="2"/>
      <c r="H1418" s="2"/>
    </row>
    <row r="1419" spans="4:8">
      <c r="D1419" s="2"/>
      <c r="F1419" s="2"/>
      <c r="G1419" s="2"/>
      <c r="H1419" s="2"/>
    </row>
    <row r="1420" spans="4:8">
      <c r="D1420" s="2"/>
      <c r="F1420" s="2"/>
      <c r="G1420" s="2"/>
      <c r="H1420" s="2"/>
    </row>
    <row r="1421" spans="4:8">
      <c r="D1421" s="2"/>
      <c r="F1421" s="2"/>
      <c r="G1421" s="2"/>
      <c r="H1421" s="2"/>
    </row>
    <row r="1422" spans="4:8">
      <c r="D1422" s="2"/>
      <c r="F1422" s="2"/>
      <c r="G1422" s="2"/>
      <c r="H1422" s="2"/>
    </row>
    <row r="1423" spans="4:8">
      <c r="D1423" s="2"/>
      <c r="F1423" s="2"/>
      <c r="G1423" s="2"/>
      <c r="H1423" s="2"/>
    </row>
    <row r="1424" spans="4:8">
      <c r="D1424" s="2"/>
      <c r="F1424" s="2"/>
      <c r="G1424" s="2"/>
      <c r="H1424" s="2"/>
    </row>
    <row r="1425" spans="4:8">
      <c r="D1425" s="2"/>
      <c r="F1425" s="2"/>
      <c r="G1425" s="2"/>
      <c r="H1425" s="2"/>
    </row>
    <row r="1426" spans="4:8">
      <c r="D1426" s="2"/>
      <c r="F1426" s="2"/>
      <c r="G1426" s="2"/>
      <c r="H1426" s="2"/>
    </row>
    <row r="1427" spans="4:8">
      <c r="D1427" s="2"/>
      <c r="F1427" s="2"/>
      <c r="G1427" s="2"/>
      <c r="H1427" s="2"/>
    </row>
    <row r="1428" spans="4:8">
      <c r="D1428" s="2"/>
      <c r="F1428" s="2"/>
      <c r="G1428" s="2"/>
      <c r="H1428" s="2"/>
    </row>
    <row r="1429" spans="4:8">
      <c r="D1429" s="2"/>
      <c r="F1429" s="2"/>
      <c r="G1429" s="2"/>
      <c r="H1429" s="2"/>
    </row>
    <row r="1430" spans="4:8">
      <c r="D1430" s="2"/>
      <c r="F1430" s="2"/>
      <c r="G1430" s="2"/>
      <c r="H1430" s="2"/>
    </row>
    <row r="1431" spans="4:8">
      <c r="D1431" s="2"/>
      <c r="F1431" s="2"/>
      <c r="G1431" s="2"/>
      <c r="H1431" s="2"/>
    </row>
    <row r="1432" spans="4:8">
      <c r="D1432" s="2"/>
      <c r="F1432" s="2"/>
      <c r="G1432" s="2"/>
      <c r="H1432" s="2"/>
    </row>
    <row r="1433" spans="4:8">
      <c r="D1433" s="2"/>
      <c r="F1433" s="2"/>
      <c r="G1433" s="2"/>
      <c r="H1433" s="2"/>
    </row>
    <row r="1434" spans="4:8">
      <c r="D1434" s="2"/>
      <c r="F1434" s="2"/>
      <c r="G1434" s="2"/>
      <c r="H1434" s="2"/>
    </row>
    <row r="1435" spans="4:8">
      <c r="D1435" s="2"/>
      <c r="F1435" s="2"/>
      <c r="G1435" s="2"/>
      <c r="H1435" s="2"/>
    </row>
    <row r="1436" spans="4:8">
      <c r="D1436" s="2"/>
      <c r="F1436" s="2"/>
      <c r="G1436" s="2"/>
      <c r="H1436" s="2"/>
    </row>
    <row r="1437" spans="4:8">
      <c r="D1437" s="2"/>
      <c r="F1437" s="2"/>
      <c r="G1437" s="2"/>
      <c r="H1437" s="2"/>
    </row>
    <row r="1438" spans="4:8">
      <c r="D1438" s="2"/>
      <c r="F1438" s="2"/>
      <c r="G1438" s="2"/>
      <c r="H1438" s="2"/>
    </row>
    <row r="1439" spans="4:8">
      <c r="D1439" s="2"/>
      <c r="F1439" s="2"/>
      <c r="G1439" s="2"/>
      <c r="H1439" s="2"/>
    </row>
    <row r="1440" spans="4:8">
      <c r="D1440" s="2"/>
      <c r="F1440" s="2"/>
      <c r="G1440" s="2"/>
      <c r="H1440" s="2"/>
    </row>
    <row r="1441" spans="4:8">
      <c r="D1441" s="2"/>
      <c r="F1441" s="2"/>
      <c r="G1441" s="2"/>
      <c r="H1441" s="2"/>
    </row>
    <row r="1442" spans="4:8">
      <c r="D1442" s="2"/>
      <c r="F1442" s="2"/>
      <c r="G1442" s="2"/>
      <c r="H1442" s="2"/>
    </row>
    <row r="1443" spans="4:8">
      <c r="D1443" s="2"/>
      <c r="F1443" s="2"/>
      <c r="G1443" s="2"/>
      <c r="H1443" s="2"/>
    </row>
    <row r="1444" spans="4:8">
      <c r="D1444" s="2"/>
      <c r="F1444" s="2"/>
      <c r="G1444" s="2"/>
      <c r="H1444" s="2"/>
    </row>
    <row r="1445" spans="4:8">
      <c r="D1445" s="2"/>
      <c r="F1445" s="2"/>
      <c r="G1445" s="2"/>
      <c r="H1445" s="2"/>
    </row>
    <row r="1446" spans="4:8">
      <c r="D1446" s="2"/>
      <c r="F1446" s="2"/>
      <c r="G1446" s="2"/>
      <c r="H1446" s="2"/>
    </row>
    <row r="1447" spans="4:8">
      <c r="D1447" s="2"/>
      <c r="F1447" s="2"/>
      <c r="G1447" s="2"/>
      <c r="H1447" s="2"/>
    </row>
    <row r="1448" spans="4:8">
      <c r="D1448" s="2"/>
      <c r="F1448" s="2"/>
      <c r="G1448" s="2"/>
      <c r="H1448" s="2"/>
    </row>
    <row r="1449" spans="4:8">
      <c r="D1449" s="2"/>
      <c r="F1449" s="2"/>
      <c r="G1449" s="2"/>
      <c r="H1449" s="2"/>
    </row>
    <row r="1450" spans="4:8">
      <c r="D1450" s="2"/>
      <c r="F1450" s="2"/>
      <c r="G1450" s="2"/>
      <c r="H1450" s="2"/>
    </row>
    <row r="1451" spans="4:8">
      <c r="D1451" s="2"/>
      <c r="F1451" s="2"/>
      <c r="G1451" s="2"/>
      <c r="H1451" s="2"/>
    </row>
    <row r="1452" spans="4:8">
      <c r="D1452" s="2"/>
      <c r="F1452" s="2"/>
      <c r="G1452" s="2"/>
      <c r="H1452" s="2"/>
    </row>
    <row r="1453" spans="4:8">
      <c r="D1453" s="2"/>
      <c r="F1453" s="2"/>
      <c r="G1453" s="2"/>
      <c r="H1453" s="2"/>
    </row>
    <row r="1454" spans="4:8">
      <c r="D1454" s="2"/>
      <c r="F1454" s="2"/>
      <c r="G1454" s="2"/>
      <c r="H1454" s="2"/>
    </row>
    <row r="1455" spans="4:8">
      <c r="D1455" s="2"/>
      <c r="F1455" s="2"/>
      <c r="G1455" s="2"/>
      <c r="H1455" s="2"/>
    </row>
    <row r="1456" spans="4:8">
      <c r="D1456" s="2"/>
      <c r="F1456" s="2"/>
      <c r="G1456" s="2"/>
      <c r="H1456" s="2"/>
    </row>
    <row r="1457" spans="4:8">
      <c r="D1457" s="2"/>
      <c r="F1457" s="2"/>
      <c r="G1457" s="2"/>
      <c r="H1457" s="2"/>
    </row>
    <row r="1458" spans="4:8">
      <c r="D1458" s="2"/>
      <c r="F1458" s="2"/>
      <c r="G1458" s="2"/>
      <c r="H1458" s="2"/>
    </row>
    <row r="1459" spans="4:8">
      <c r="D1459" s="2"/>
      <c r="F1459" s="2"/>
      <c r="G1459" s="2"/>
      <c r="H1459" s="2"/>
    </row>
    <row r="1460" spans="4:8">
      <c r="D1460" s="2"/>
      <c r="F1460" s="2"/>
      <c r="G1460" s="2"/>
      <c r="H1460" s="2"/>
    </row>
    <row r="1461" spans="4:8">
      <c r="D1461" s="2"/>
      <c r="F1461" s="2"/>
      <c r="G1461" s="2"/>
      <c r="H1461" s="2"/>
    </row>
    <row r="1462" spans="4:8">
      <c r="D1462" s="2"/>
      <c r="F1462" s="2"/>
      <c r="G1462" s="2"/>
      <c r="H1462" s="2"/>
    </row>
    <row r="1463" spans="4:8">
      <c r="D1463" s="2"/>
      <c r="F1463" s="2"/>
      <c r="G1463" s="2"/>
      <c r="H1463" s="2"/>
    </row>
    <row r="1464" spans="4:8">
      <c r="D1464" s="2"/>
      <c r="F1464" s="2"/>
      <c r="G1464" s="2"/>
      <c r="H1464" s="2"/>
    </row>
    <row r="1465" spans="4:8">
      <c r="D1465" s="2"/>
      <c r="F1465" s="2"/>
      <c r="G1465" s="2"/>
      <c r="H1465" s="2"/>
    </row>
    <row r="1466" spans="4:8">
      <c r="D1466" s="2"/>
      <c r="F1466" s="2"/>
      <c r="G1466" s="2"/>
      <c r="H1466" s="2"/>
    </row>
    <row r="1467" spans="4:8">
      <c r="D1467" s="2"/>
      <c r="F1467" s="2"/>
      <c r="G1467" s="2"/>
      <c r="H1467" s="2"/>
    </row>
    <row r="1468" spans="4:8">
      <c r="D1468" s="2"/>
      <c r="F1468" s="2"/>
      <c r="G1468" s="2"/>
      <c r="H1468" s="2"/>
    </row>
    <row r="1469" spans="4:8">
      <c r="D1469" s="2"/>
      <c r="F1469" s="2"/>
      <c r="G1469" s="2"/>
      <c r="H1469" s="2"/>
    </row>
    <row r="1470" spans="4:8">
      <c r="D1470" s="2"/>
      <c r="F1470" s="2"/>
      <c r="G1470" s="2"/>
      <c r="H1470" s="2"/>
    </row>
    <row r="1471" spans="4:8">
      <c r="D1471" s="2"/>
      <c r="F1471" s="2"/>
      <c r="G1471" s="2"/>
      <c r="H1471" s="2"/>
    </row>
    <row r="1472" spans="4:8">
      <c r="D1472" s="2"/>
      <c r="F1472" s="2"/>
      <c r="G1472" s="2"/>
      <c r="H1472" s="2"/>
    </row>
    <row r="1473" spans="4:8">
      <c r="D1473" s="2"/>
      <c r="F1473" s="2"/>
      <c r="G1473" s="2"/>
      <c r="H1473" s="2"/>
    </row>
    <row r="1474" spans="4:8">
      <c r="D1474" s="2"/>
      <c r="F1474" s="2"/>
      <c r="G1474" s="2"/>
      <c r="H1474" s="2"/>
    </row>
    <row r="1475" spans="4:8">
      <c r="D1475" s="2"/>
      <c r="F1475" s="2"/>
      <c r="G1475" s="2"/>
      <c r="H1475" s="2"/>
    </row>
    <row r="1476" spans="4:8">
      <c r="D1476" s="2"/>
      <c r="F1476" s="2"/>
      <c r="G1476" s="2"/>
      <c r="H1476" s="2"/>
    </row>
    <row r="1477" spans="4:8">
      <c r="D1477" s="2"/>
      <c r="F1477" s="2"/>
      <c r="G1477" s="2"/>
      <c r="H1477" s="2"/>
    </row>
    <row r="1478" spans="4:8">
      <c r="D1478" s="2"/>
      <c r="F1478" s="2"/>
      <c r="G1478" s="2"/>
      <c r="H1478" s="2"/>
    </row>
    <row r="1479" spans="4:8">
      <c r="D1479" s="2"/>
      <c r="F1479" s="2"/>
      <c r="G1479" s="2"/>
      <c r="H1479" s="2"/>
    </row>
    <row r="1480" spans="4:8">
      <c r="D1480" s="2"/>
      <c r="F1480" s="2"/>
      <c r="G1480" s="2"/>
      <c r="H1480" s="2"/>
    </row>
    <row r="1481" spans="4:8">
      <c r="D1481" s="2"/>
      <c r="F1481" s="2"/>
      <c r="G1481" s="2"/>
      <c r="H1481" s="2"/>
    </row>
    <row r="1482" spans="4:8">
      <c r="D1482" s="2"/>
      <c r="F1482" s="2"/>
      <c r="G1482" s="2"/>
      <c r="H1482" s="2"/>
    </row>
    <row r="1483" spans="4:8">
      <c r="D1483" s="2"/>
      <c r="F1483" s="2"/>
      <c r="G1483" s="2"/>
      <c r="H1483" s="2"/>
    </row>
    <row r="1484" spans="4:8">
      <c r="D1484" s="2"/>
      <c r="F1484" s="2"/>
      <c r="G1484" s="2"/>
      <c r="H1484" s="2"/>
    </row>
    <row r="1485" spans="4:8">
      <c r="D1485" s="2"/>
      <c r="F1485" s="2"/>
      <c r="G1485" s="2"/>
      <c r="H1485" s="2"/>
    </row>
    <row r="1486" spans="4:8">
      <c r="D1486" s="2"/>
      <c r="F1486" s="2"/>
      <c r="G1486" s="2"/>
      <c r="H1486" s="2"/>
    </row>
    <row r="1487" spans="4:8">
      <c r="D1487" s="2"/>
      <c r="F1487" s="2"/>
      <c r="G1487" s="2"/>
      <c r="H1487" s="2"/>
    </row>
    <row r="1488" spans="4:8">
      <c r="D1488" s="2"/>
      <c r="F1488" s="2"/>
      <c r="G1488" s="2"/>
      <c r="H1488" s="2"/>
    </row>
    <row r="1489" spans="4:8">
      <c r="D1489" s="2"/>
      <c r="F1489" s="2"/>
      <c r="G1489" s="2"/>
      <c r="H1489" s="2"/>
    </row>
    <row r="1490" spans="4:8">
      <c r="D1490" s="2"/>
      <c r="F1490" s="2"/>
      <c r="G1490" s="2"/>
      <c r="H1490" s="2"/>
    </row>
    <row r="1491" spans="4:8">
      <c r="D1491" s="2"/>
      <c r="F1491" s="2"/>
      <c r="G1491" s="2"/>
      <c r="H1491" s="2"/>
    </row>
    <row r="1492" spans="4:8">
      <c r="D1492" s="2"/>
      <c r="F1492" s="2"/>
      <c r="G1492" s="2"/>
      <c r="H1492" s="2"/>
    </row>
    <row r="1493" spans="4:8">
      <c r="D1493" s="2"/>
      <c r="F1493" s="2"/>
      <c r="G1493" s="2"/>
      <c r="H1493" s="2"/>
    </row>
    <row r="1494" spans="4:8">
      <c r="D1494" s="2"/>
      <c r="F1494" s="2"/>
      <c r="G1494" s="2"/>
      <c r="H1494" s="2"/>
    </row>
    <row r="1495" spans="4:8">
      <c r="D1495" s="2"/>
      <c r="F1495" s="2"/>
      <c r="G1495" s="2"/>
      <c r="H1495" s="2"/>
    </row>
    <row r="1496" spans="4:8">
      <c r="D1496" s="2"/>
      <c r="F1496" s="2"/>
      <c r="G1496" s="2"/>
      <c r="H1496" s="2"/>
    </row>
    <row r="1497" spans="4:8">
      <c r="D1497" s="2"/>
      <c r="F1497" s="2"/>
      <c r="G1497" s="2"/>
      <c r="H1497" s="2"/>
    </row>
    <row r="1498" spans="4:8">
      <c r="D1498" s="2"/>
      <c r="F1498" s="2"/>
      <c r="G1498" s="2"/>
      <c r="H1498" s="2"/>
    </row>
    <row r="1499" spans="4:8">
      <c r="D1499" s="2"/>
      <c r="F1499" s="2"/>
      <c r="G1499" s="2"/>
      <c r="H1499" s="2"/>
    </row>
    <row r="1500" spans="4:8">
      <c r="D1500" s="2"/>
      <c r="F1500" s="2"/>
      <c r="G1500" s="2"/>
      <c r="H1500" s="2"/>
    </row>
    <row r="1501" spans="4:8">
      <c r="D1501" s="2"/>
      <c r="F1501" s="2"/>
      <c r="G1501" s="2"/>
      <c r="H1501" s="2"/>
    </row>
    <row r="1502" spans="4:8">
      <c r="D1502" s="2"/>
      <c r="F1502" s="2"/>
      <c r="G1502" s="2"/>
      <c r="H1502" s="2"/>
    </row>
    <row r="1503" spans="4:8">
      <c r="D1503" s="2"/>
      <c r="F1503" s="2"/>
      <c r="G1503" s="2"/>
      <c r="H1503" s="2"/>
    </row>
    <row r="1504" spans="4:8">
      <c r="D1504" s="2"/>
      <c r="F1504" s="2"/>
      <c r="G1504" s="2"/>
      <c r="H1504" s="2"/>
    </row>
    <row r="1505" spans="4:8">
      <c r="D1505" s="2"/>
      <c r="F1505" s="2"/>
      <c r="G1505" s="2"/>
      <c r="H1505" s="2"/>
    </row>
    <row r="1506" spans="4:8">
      <c r="D1506" s="2"/>
      <c r="F1506" s="2"/>
      <c r="G1506" s="2"/>
      <c r="H1506" s="2"/>
    </row>
    <row r="1507" spans="4:8">
      <c r="D1507" s="2"/>
      <c r="F1507" s="2"/>
      <c r="G1507" s="2"/>
      <c r="H1507" s="2"/>
    </row>
    <row r="1508" spans="4:8">
      <c r="D1508" s="2"/>
      <c r="F1508" s="2"/>
      <c r="G1508" s="2"/>
      <c r="H1508" s="2"/>
    </row>
    <row r="1509" spans="4:8">
      <c r="D1509" s="2"/>
      <c r="F1509" s="2"/>
      <c r="G1509" s="2"/>
      <c r="H1509" s="2"/>
    </row>
    <row r="1510" spans="4:8">
      <c r="D1510" s="2"/>
      <c r="F1510" s="2"/>
      <c r="G1510" s="2"/>
      <c r="H1510" s="2"/>
    </row>
    <row r="1511" spans="4:8">
      <c r="D1511" s="2"/>
      <c r="F1511" s="2"/>
      <c r="G1511" s="2"/>
      <c r="H1511" s="2"/>
    </row>
    <row r="1512" spans="4:8">
      <c r="D1512" s="2"/>
      <c r="F1512" s="2"/>
      <c r="G1512" s="2"/>
      <c r="H1512" s="2"/>
    </row>
    <row r="1513" spans="4:8">
      <c r="D1513" s="2"/>
      <c r="F1513" s="2"/>
      <c r="G1513" s="2"/>
      <c r="H1513" s="2"/>
    </row>
    <row r="1514" spans="4:8">
      <c r="D1514" s="2"/>
      <c r="F1514" s="2"/>
      <c r="G1514" s="2"/>
      <c r="H1514" s="2"/>
    </row>
    <row r="1515" spans="4:8">
      <c r="D1515" s="2"/>
      <c r="F1515" s="2"/>
      <c r="G1515" s="2"/>
      <c r="H1515" s="2"/>
    </row>
    <row r="1516" spans="4:8">
      <c r="D1516" s="2"/>
      <c r="F1516" s="2"/>
      <c r="G1516" s="2"/>
      <c r="H1516" s="2"/>
    </row>
    <row r="1517" spans="4:8">
      <c r="D1517" s="2"/>
      <c r="F1517" s="2"/>
      <c r="G1517" s="2"/>
      <c r="H1517" s="2"/>
    </row>
    <row r="1518" spans="4:8">
      <c r="D1518" s="2"/>
      <c r="F1518" s="2"/>
      <c r="G1518" s="2"/>
      <c r="H1518" s="2"/>
    </row>
    <row r="1519" spans="4:8">
      <c r="D1519" s="2"/>
      <c r="F1519" s="2"/>
      <c r="G1519" s="2"/>
      <c r="H1519" s="2"/>
    </row>
    <row r="1520" spans="4:8">
      <c r="D1520" s="2"/>
      <c r="F1520" s="2"/>
      <c r="G1520" s="2"/>
      <c r="H1520" s="2"/>
    </row>
    <row r="1521" spans="4:8">
      <c r="D1521" s="2"/>
      <c r="F1521" s="2"/>
      <c r="G1521" s="2"/>
      <c r="H1521" s="2"/>
    </row>
    <row r="1522" spans="4:8">
      <c r="D1522" s="2"/>
      <c r="F1522" s="2"/>
      <c r="G1522" s="2"/>
      <c r="H1522" s="2"/>
    </row>
    <row r="1523" spans="4:8">
      <c r="D1523" s="2"/>
      <c r="F1523" s="2"/>
      <c r="G1523" s="2"/>
      <c r="H1523" s="2"/>
    </row>
    <row r="1524" spans="4:8">
      <c r="D1524" s="2"/>
      <c r="F1524" s="2"/>
      <c r="G1524" s="2"/>
      <c r="H1524" s="2"/>
    </row>
    <row r="1525" spans="4:8">
      <c r="D1525" s="2"/>
      <c r="F1525" s="2"/>
      <c r="G1525" s="2"/>
      <c r="H1525" s="2"/>
    </row>
    <row r="1526" spans="4:8">
      <c r="D1526" s="2"/>
      <c r="F1526" s="2"/>
      <c r="G1526" s="2"/>
      <c r="H1526" s="2"/>
    </row>
    <row r="1527" spans="4:8">
      <c r="D1527" s="2"/>
      <c r="F1527" s="2"/>
      <c r="G1527" s="2"/>
      <c r="H1527" s="2"/>
    </row>
    <row r="1528" spans="4:8">
      <c r="D1528" s="2"/>
      <c r="F1528" s="2"/>
      <c r="G1528" s="2"/>
      <c r="H1528" s="2"/>
    </row>
    <row r="1529" spans="4:8">
      <c r="D1529" s="2"/>
      <c r="F1529" s="2"/>
      <c r="G1529" s="2"/>
      <c r="H1529" s="2"/>
    </row>
    <row r="1530" spans="4:8">
      <c r="D1530" s="2"/>
      <c r="F1530" s="2"/>
      <c r="G1530" s="2"/>
      <c r="H1530" s="2"/>
    </row>
    <row r="1531" spans="4:8">
      <c r="D1531" s="2"/>
      <c r="F1531" s="2"/>
      <c r="G1531" s="2"/>
      <c r="H1531" s="2"/>
    </row>
    <row r="1532" spans="4:8">
      <c r="D1532" s="2"/>
      <c r="F1532" s="2"/>
      <c r="G1532" s="2"/>
      <c r="H1532" s="2"/>
    </row>
    <row r="1533" spans="4:8">
      <c r="D1533" s="2"/>
      <c r="F1533" s="2"/>
      <c r="G1533" s="2"/>
      <c r="H1533" s="2"/>
    </row>
    <row r="1534" spans="4:8">
      <c r="D1534" s="2"/>
      <c r="F1534" s="2"/>
      <c r="G1534" s="2"/>
      <c r="H1534" s="2"/>
    </row>
    <row r="1535" spans="4:8">
      <c r="D1535" s="2"/>
      <c r="F1535" s="2"/>
      <c r="G1535" s="2"/>
      <c r="H1535" s="2"/>
    </row>
    <row r="1536" spans="4:8">
      <c r="D1536" s="2"/>
      <c r="F1536" s="2"/>
      <c r="G1536" s="2"/>
      <c r="H1536" s="2"/>
    </row>
    <row r="1537" spans="4:8">
      <c r="D1537" s="2"/>
      <c r="F1537" s="2"/>
      <c r="G1537" s="2"/>
      <c r="H1537" s="2"/>
    </row>
    <row r="1538" spans="4:8">
      <c r="D1538" s="2"/>
      <c r="F1538" s="2"/>
      <c r="G1538" s="2"/>
      <c r="H1538" s="2"/>
    </row>
    <row r="1539" spans="4:8">
      <c r="D1539" s="2"/>
      <c r="F1539" s="2"/>
      <c r="G1539" s="2"/>
      <c r="H1539" s="2"/>
    </row>
    <row r="1540" spans="4:8">
      <c r="D1540" s="2"/>
      <c r="F1540" s="2"/>
      <c r="G1540" s="2"/>
      <c r="H1540" s="2"/>
    </row>
    <row r="1541" spans="4:8">
      <c r="D1541" s="2"/>
      <c r="F1541" s="2"/>
      <c r="G1541" s="2"/>
      <c r="H1541" s="2"/>
    </row>
    <row r="1542" spans="4:8">
      <c r="D1542" s="2"/>
      <c r="F1542" s="2"/>
      <c r="G1542" s="2"/>
      <c r="H1542" s="2"/>
    </row>
    <row r="1543" spans="4:8">
      <c r="D1543" s="2"/>
      <c r="F1543" s="2"/>
      <c r="G1543" s="2"/>
      <c r="H1543" s="2"/>
    </row>
    <row r="1544" spans="4:8">
      <c r="D1544" s="2"/>
      <c r="F1544" s="2"/>
      <c r="G1544" s="2"/>
      <c r="H1544" s="2"/>
    </row>
    <row r="1545" spans="4:8">
      <c r="D1545" s="2"/>
      <c r="F1545" s="2"/>
      <c r="G1545" s="2"/>
      <c r="H1545" s="2"/>
    </row>
    <row r="1546" spans="4:8">
      <c r="D1546" s="2"/>
      <c r="F1546" s="2"/>
      <c r="G1546" s="2"/>
      <c r="H1546" s="2"/>
    </row>
    <row r="1547" spans="4:8">
      <c r="D1547" s="2"/>
      <c r="F1547" s="2"/>
      <c r="G1547" s="2"/>
      <c r="H1547" s="2"/>
    </row>
    <row r="1548" spans="4:8">
      <c r="D1548" s="2"/>
      <c r="F1548" s="2"/>
      <c r="G1548" s="2"/>
      <c r="H1548" s="2"/>
    </row>
    <row r="1549" spans="4:8">
      <c r="D1549" s="2"/>
      <c r="F1549" s="2"/>
      <c r="G1549" s="2"/>
      <c r="H1549" s="2"/>
    </row>
    <row r="1550" spans="4:8">
      <c r="D1550" s="2"/>
      <c r="F1550" s="2"/>
      <c r="G1550" s="2"/>
      <c r="H1550" s="2"/>
    </row>
    <row r="1551" spans="4:8">
      <c r="D1551" s="2"/>
      <c r="F1551" s="2"/>
      <c r="G1551" s="2"/>
      <c r="H1551" s="2"/>
    </row>
    <row r="1552" spans="4:8">
      <c r="D1552" s="2"/>
      <c r="F1552" s="2"/>
      <c r="G1552" s="2"/>
      <c r="H1552" s="2"/>
    </row>
    <row r="1553" spans="4:8">
      <c r="D1553" s="2"/>
      <c r="F1553" s="2"/>
      <c r="G1553" s="2"/>
      <c r="H1553" s="2"/>
    </row>
    <row r="1554" spans="4:8">
      <c r="D1554" s="2"/>
      <c r="F1554" s="2"/>
      <c r="G1554" s="2"/>
      <c r="H1554" s="2"/>
    </row>
    <row r="1555" spans="4:8">
      <c r="D1555" s="2"/>
      <c r="F1555" s="2"/>
      <c r="G1555" s="2"/>
      <c r="H1555" s="2"/>
    </row>
    <row r="1556" spans="4:8">
      <c r="D1556" s="2"/>
      <c r="F1556" s="2"/>
      <c r="G1556" s="2"/>
      <c r="H1556" s="2"/>
    </row>
    <row r="1557" spans="4:8">
      <c r="D1557" s="2"/>
      <c r="F1557" s="2"/>
      <c r="G1557" s="2"/>
      <c r="H1557" s="2"/>
    </row>
    <row r="1558" spans="4:8">
      <c r="D1558" s="2"/>
      <c r="F1558" s="2"/>
      <c r="G1558" s="2"/>
      <c r="H1558" s="2"/>
    </row>
    <row r="1559" spans="4:8">
      <c r="D1559" s="2"/>
      <c r="F1559" s="2"/>
      <c r="G1559" s="2"/>
      <c r="H1559" s="2"/>
    </row>
    <row r="1560" spans="4:8">
      <c r="D1560" s="2"/>
      <c r="F1560" s="2"/>
      <c r="G1560" s="2"/>
      <c r="H1560" s="2"/>
    </row>
    <row r="1561" spans="4:8">
      <c r="D1561" s="2"/>
      <c r="F1561" s="2"/>
      <c r="G1561" s="2"/>
      <c r="H1561" s="2"/>
    </row>
    <row r="1562" spans="4:8">
      <c r="D1562" s="2"/>
      <c r="F1562" s="2"/>
      <c r="G1562" s="2"/>
      <c r="H1562" s="2"/>
    </row>
    <row r="1563" spans="4:8">
      <c r="D1563" s="2"/>
      <c r="F1563" s="2"/>
      <c r="G1563" s="2"/>
      <c r="H1563" s="2"/>
    </row>
    <row r="1564" spans="4:8">
      <c r="D1564" s="2"/>
      <c r="F1564" s="2"/>
      <c r="G1564" s="2"/>
      <c r="H1564" s="2"/>
    </row>
    <row r="1565" spans="4:8">
      <c r="D1565" s="2"/>
      <c r="F1565" s="2"/>
      <c r="G1565" s="2"/>
      <c r="H1565" s="2"/>
    </row>
    <row r="1566" spans="4:8">
      <c r="D1566" s="2"/>
      <c r="F1566" s="2"/>
      <c r="G1566" s="2"/>
      <c r="H1566" s="2"/>
    </row>
    <row r="1567" spans="4:8">
      <c r="D1567" s="2"/>
      <c r="F1567" s="2"/>
      <c r="G1567" s="2"/>
      <c r="H1567" s="2"/>
    </row>
    <row r="1568" spans="4:8">
      <c r="D1568" s="2"/>
      <c r="F1568" s="2"/>
      <c r="G1568" s="2"/>
      <c r="H1568" s="2"/>
    </row>
    <row r="1569" spans="4:8">
      <c r="D1569" s="2"/>
      <c r="F1569" s="2"/>
      <c r="G1569" s="2"/>
      <c r="H1569" s="2"/>
    </row>
    <row r="1570" spans="4:8">
      <c r="D1570" s="2"/>
      <c r="F1570" s="2"/>
      <c r="G1570" s="2"/>
      <c r="H1570" s="2"/>
    </row>
    <row r="1571" spans="4:8">
      <c r="D1571" s="2"/>
      <c r="F1571" s="2"/>
      <c r="G1571" s="2"/>
      <c r="H1571" s="2"/>
    </row>
    <row r="1572" spans="4:8">
      <c r="D1572" s="2"/>
      <c r="F1572" s="2"/>
      <c r="G1572" s="2"/>
      <c r="H1572" s="2"/>
    </row>
    <row r="1573" spans="4:8">
      <c r="D1573" s="2"/>
      <c r="F1573" s="2"/>
      <c r="G1573" s="2"/>
      <c r="H1573" s="2"/>
    </row>
    <row r="1574" spans="4:8">
      <c r="D1574" s="2"/>
      <c r="F1574" s="2"/>
      <c r="G1574" s="2"/>
      <c r="H1574" s="2"/>
    </row>
    <row r="1575" spans="4:8">
      <c r="D1575" s="2"/>
      <c r="F1575" s="2"/>
      <c r="G1575" s="2"/>
      <c r="H1575" s="2"/>
    </row>
    <row r="1576" spans="4:8">
      <c r="D1576" s="2"/>
      <c r="F1576" s="2"/>
      <c r="G1576" s="2"/>
      <c r="H1576" s="2"/>
    </row>
    <row r="1577" spans="4:8">
      <c r="D1577" s="2"/>
      <c r="F1577" s="2"/>
      <c r="G1577" s="2"/>
      <c r="H1577" s="2"/>
    </row>
    <row r="1578" spans="4:8">
      <c r="D1578" s="2"/>
      <c r="F1578" s="2"/>
      <c r="G1578" s="2"/>
      <c r="H1578" s="2"/>
    </row>
    <row r="1579" spans="4:8">
      <c r="D1579" s="2"/>
      <c r="F1579" s="2"/>
      <c r="G1579" s="2"/>
      <c r="H1579" s="2"/>
    </row>
    <row r="1580" spans="4:8">
      <c r="D1580" s="2"/>
      <c r="F1580" s="2"/>
      <c r="G1580" s="2"/>
      <c r="H1580" s="2"/>
    </row>
    <row r="1581" spans="4:8">
      <c r="D1581" s="2"/>
      <c r="F1581" s="2"/>
      <c r="G1581" s="2"/>
      <c r="H1581" s="2"/>
    </row>
    <row r="1582" spans="4:8">
      <c r="D1582" s="2"/>
      <c r="F1582" s="2"/>
      <c r="G1582" s="2"/>
      <c r="H1582" s="2"/>
    </row>
    <row r="1583" spans="4:8">
      <c r="D1583" s="2"/>
      <c r="F1583" s="2"/>
      <c r="G1583" s="2"/>
      <c r="H1583" s="2"/>
    </row>
    <row r="1584" spans="4:8">
      <c r="D1584" s="2"/>
      <c r="F1584" s="2"/>
      <c r="G1584" s="2"/>
      <c r="H1584" s="2"/>
    </row>
    <row r="1585" spans="4:8">
      <c r="D1585" s="2"/>
      <c r="F1585" s="2"/>
      <c r="G1585" s="2"/>
      <c r="H1585" s="2"/>
    </row>
    <row r="1586" spans="4:8">
      <c r="D1586" s="2"/>
      <c r="F1586" s="2"/>
      <c r="G1586" s="2"/>
      <c r="H1586" s="2"/>
    </row>
    <row r="1587" spans="4:8">
      <c r="D1587" s="2"/>
      <c r="F1587" s="2"/>
      <c r="G1587" s="2"/>
      <c r="H1587" s="2"/>
    </row>
    <row r="1588" spans="4:8">
      <c r="D1588" s="2"/>
      <c r="F1588" s="2"/>
      <c r="G1588" s="2"/>
      <c r="H1588" s="2"/>
    </row>
    <row r="1589" spans="4:8">
      <c r="D1589" s="2"/>
      <c r="F1589" s="2"/>
      <c r="G1589" s="2"/>
      <c r="H1589" s="2"/>
    </row>
    <row r="1590" spans="4:8">
      <c r="D1590" s="2"/>
      <c r="F1590" s="2"/>
      <c r="G1590" s="2"/>
      <c r="H1590" s="2"/>
    </row>
    <row r="1591" spans="4:8">
      <c r="D1591" s="2"/>
      <c r="F1591" s="2"/>
      <c r="G1591" s="2"/>
      <c r="H1591" s="2"/>
    </row>
    <row r="1592" spans="4:8">
      <c r="D1592" s="2"/>
      <c r="F1592" s="2"/>
      <c r="G1592" s="2"/>
      <c r="H1592" s="2"/>
    </row>
    <row r="1593" spans="4:8">
      <c r="D1593" s="2"/>
      <c r="F1593" s="2"/>
      <c r="G1593" s="2"/>
      <c r="H1593" s="2"/>
    </row>
    <row r="1594" spans="4:8">
      <c r="D1594" s="2"/>
      <c r="F1594" s="2"/>
      <c r="G1594" s="2"/>
      <c r="H1594" s="2"/>
    </row>
    <row r="1595" spans="4:8">
      <c r="D1595" s="2"/>
      <c r="F1595" s="2"/>
      <c r="G1595" s="2"/>
      <c r="H1595" s="2"/>
    </row>
    <row r="1596" spans="4:8">
      <c r="D1596" s="2"/>
      <c r="F1596" s="2"/>
      <c r="G1596" s="2"/>
      <c r="H1596" s="2"/>
    </row>
    <row r="1597" spans="4:8">
      <c r="D1597" s="2"/>
      <c r="F1597" s="2"/>
      <c r="G1597" s="2"/>
      <c r="H1597" s="2"/>
    </row>
    <row r="1598" spans="4:8">
      <c r="D1598" s="2"/>
      <c r="F1598" s="2"/>
      <c r="G1598" s="2"/>
      <c r="H1598" s="2"/>
    </row>
    <row r="1599" spans="4:8">
      <c r="D1599" s="2"/>
      <c r="F1599" s="2"/>
      <c r="G1599" s="2"/>
      <c r="H1599" s="2"/>
    </row>
    <row r="1600" spans="4:8">
      <c r="D1600" s="2"/>
      <c r="F1600" s="2"/>
      <c r="G1600" s="2"/>
      <c r="H1600" s="2"/>
    </row>
    <row r="1601" spans="4:8">
      <c r="D1601" s="2"/>
      <c r="F1601" s="2"/>
      <c r="G1601" s="2"/>
      <c r="H1601" s="2"/>
    </row>
    <row r="1602" spans="4:8">
      <c r="D1602" s="2"/>
      <c r="F1602" s="2"/>
      <c r="G1602" s="2"/>
      <c r="H1602" s="2"/>
    </row>
    <row r="1603" spans="4:8">
      <c r="D1603" s="2"/>
      <c r="F1603" s="2"/>
      <c r="G1603" s="2"/>
      <c r="H1603" s="2"/>
    </row>
    <row r="1604" spans="4:8">
      <c r="D1604" s="2"/>
      <c r="F1604" s="2"/>
      <c r="G1604" s="2"/>
      <c r="H1604" s="2"/>
    </row>
    <row r="1605" spans="4:8">
      <c r="D1605" s="2"/>
      <c r="F1605" s="2"/>
      <c r="G1605" s="2"/>
      <c r="H1605" s="2"/>
    </row>
    <row r="1606" spans="4:8">
      <c r="D1606" s="2"/>
      <c r="F1606" s="2"/>
      <c r="G1606" s="2"/>
      <c r="H1606" s="2"/>
    </row>
    <row r="1607" spans="4:8">
      <c r="D1607" s="2"/>
      <c r="F1607" s="2"/>
      <c r="G1607" s="2"/>
      <c r="H1607" s="2"/>
    </row>
    <row r="1608" spans="4:8">
      <c r="D1608" s="2"/>
      <c r="F1608" s="2"/>
      <c r="G1608" s="2"/>
      <c r="H1608" s="2"/>
    </row>
    <row r="1609" spans="4:8">
      <c r="D1609" s="2"/>
      <c r="F1609" s="2"/>
      <c r="G1609" s="2"/>
      <c r="H1609" s="2"/>
    </row>
    <row r="1610" spans="4:8">
      <c r="D1610" s="2"/>
      <c r="F1610" s="2"/>
      <c r="G1610" s="2"/>
      <c r="H1610" s="2"/>
    </row>
    <row r="1611" spans="4:8">
      <c r="D1611" s="2"/>
      <c r="F1611" s="2"/>
      <c r="G1611" s="2"/>
      <c r="H1611" s="2"/>
    </row>
    <row r="1612" spans="4:8">
      <c r="D1612" s="2"/>
      <c r="F1612" s="2"/>
      <c r="G1612" s="2"/>
      <c r="H1612" s="2"/>
    </row>
    <row r="1613" spans="4:8">
      <c r="D1613" s="2"/>
      <c r="F1613" s="2"/>
      <c r="G1613" s="2"/>
      <c r="H1613" s="2"/>
    </row>
    <row r="1614" spans="4:8">
      <c r="D1614" s="2"/>
      <c r="F1614" s="2"/>
      <c r="G1614" s="2"/>
      <c r="H1614" s="2"/>
    </row>
    <row r="1615" spans="4:8">
      <c r="D1615" s="2"/>
      <c r="F1615" s="2"/>
      <c r="G1615" s="2"/>
      <c r="H1615" s="2"/>
    </row>
    <row r="1616" spans="4:8">
      <c r="D1616" s="2"/>
      <c r="F1616" s="2"/>
      <c r="G1616" s="2"/>
      <c r="H1616" s="2"/>
    </row>
    <row r="1617" spans="4:8">
      <c r="D1617" s="2"/>
      <c r="F1617" s="2"/>
      <c r="G1617" s="2"/>
      <c r="H1617" s="2"/>
    </row>
    <row r="1618" spans="4:8">
      <c r="D1618" s="2"/>
      <c r="F1618" s="2"/>
      <c r="G1618" s="2"/>
      <c r="H1618" s="2"/>
    </row>
    <row r="1619" spans="4:8">
      <c r="D1619" s="2"/>
      <c r="F1619" s="2"/>
      <c r="G1619" s="2"/>
      <c r="H1619" s="2"/>
    </row>
    <row r="1620" spans="4:8">
      <c r="D1620" s="2"/>
      <c r="F1620" s="2"/>
      <c r="G1620" s="2"/>
      <c r="H1620" s="2"/>
    </row>
    <row r="1621" spans="4:8">
      <c r="D1621" s="2"/>
      <c r="F1621" s="2"/>
      <c r="G1621" s="2"/>
      <c r="H1621" s="2"/>
    </row>
    <row r="1622" spans="4:8">
      <c r="D1622" s="2"/>
      <c r="F1622" s="2"/>
      <c r="G1622" s="2"/>
      <c r="H1622" s="2"/>
    </row>
    <row r="1623" spans="4:8">
      <c r="D1623" s="2"/>
      <c r="F1623" s="2"/>
      <c r="G1623" s="2"/>
      <c r="H1623" s="2"/>
    </row>
    <row r="1624" spans="4:8">
      <c r="D1624" s="2"/>
      <c r="F1624" s="2"/>
      <c r="G1624" s="2"/>
      <c r="H1624" s="2"/>
    </row>
    <row r="1625" spans="4:8">
      <c r="D1625" s="2"/>
      <c r="F1625" s="2"/>
      <c r="G1625" s="2"/>
      <c r="H1625" s="2"/>
    </row>
    <row r="1626" spans="4:8">
      <c r="D1626" s="2"/>
      <c r="F1626" s="2"/>
      <c r="G1626" s="2"/>
      <c r="H1626" s="2"/>
    </row>
    <row r="1627" spans="4:8">
      <c r="D1627" s="2"/>
      <c r="F1627" s="2"/>
      <c r="G1627" s="2"/>
      <c r="H1627" s="2"/>
    </row>
    <row r="1628" spans="4:8">
      <c r="D1628" s="2"/>
      <c r="F1628" s="2"/>
      <c r="G1628" s="2"/>
      <c r="H1628" s="2"/>
    </row>
    <row r="1629" spans="4:8">
      <c r="D1629" s="2"/>
      <c r="F1629" s="2"/>
      <c r="G1629" s="2"/>
      <c r="H1629" s="2"/>
    </row>
    <row r="1630" spans="4:8">
      <c r="D1630" s="2"/>
      <c r="F1630" s="2"/>
      <c r="G1630" s="2"/>
      <c r="H1630" s="2"/>
    </row>
    <row r="1631" spans="4:8">
      <c r="D1631" s="2"/>
      <c r="F1631" s="2"/>
      <c r="G1631" s="2"/>
      <c r="H1631" s="2"/>
    </row>
    <row r="1632" spans="4:8">
      <c r="D1632" s="2"/>
      <c r="F1632" s="2"/>
      <c r="G1632" s="2"/>
      <c r="H1632" s="2"/>
    </row>
    <row r="1633" spans="4:8">
      <c r="D1633" s="2"/>
      <c r="F1633" s="2"/>
      <c r="G1633" s="2"/>
      <c r="H1633" s="2"/>
    </row>
    <row r="1634" spans="4:8">
      <c r="D1634" s="2"/>
      <c r="F1634" s="2"/>
      <c r="G1634" s="2"/>
      <c r="H1634" s="2"/>
    </row>
    <row r="1635" spans="4:8">
      <c r="D1635" s="2"/>
      <c r="F1635" s="2"/>
      <c r="G1635" s="2"/>
      <c r="H1635" s="2"/>
    </row>
    <row r="1636" spans="4:8">
      <c r="D1636" s="2"/>
      <c r="F1636" s="2"/>
      <c r="G1636" s="2"/>
      <c r="H1636" s="2"/>
    </row>
    <row r="1637" spans="4:8">
      <c r="D1637" s="2"/>
      <c r="F1637" s="2"/>
      <c r="G1637" s="2"/>
      <c r="H1637" s="2"/>
    </row>
    <row r="1638" spans="4:8">
      <c r="D1638" s="2"/>
      <c r="F1638" s="2"/>
      <c r="G1638" s="2"/>
      <c r="H1638" s="2"/>
    </row>
    <row r="1639" spans="4:8">
      <c r="D1639" s="2"/>
      <c r="F1639" s="2"/>
      <c r="G1639" s="2"/>
      <c r="H1639" s="2"/>
    </row>
    <row r="1640" spans="4:8">
      <c r="D1640" s="2"/>
      <c r="F1640" s="2"/>
      <c r="G1640" s="2"/>
      <c r="H1640" s="2"/>
    </row>
    <row r="1641" spans="4:8">
      <c r="D1641" s="2"/>
      <c r="F1641" s="2"/>
      <c r="G1641" s="2"/>
      <c r="H1641" s="2"/>
    </row>
    <row r="1642" spans="4:8">
      <c r="D1642" s="2"/>
      <c r="F1642" s="2"/>
      <c r="G1642" s="2"/>
      <c r="H1642" s="2"/>
    </row>
    <row r="1643" spans="4:8">
      <c r="D1643" s="2"/>
      <c r="F1643" s="2"/>
      <c r="G1643" s="2"/>
      <c r="H1643" s="2"/>
    </row>
    <row r="1644" spans="4:8">
      <c r="D1644" s="2"/>
      <c r="F1644" s="2"/>
      <c r="G1644" s="2"/>
      <c r="H1644" s="2"/>
    </row>
    <row r="1645" spans="4:8">
      <c r="D1645" s="2"/>
      <c r="F1645" s="2"/>
      <c r="G1645" s="2"/>
      <c r="H1645" s="2"/>
    </row>
    <row r="1646" spans="4:8">
      <c r="D1646" s="2"/>
      <c r="F1646" s="2"/>
      <c r="G1646" s="2"/>
      <c r="H1646" s="2"/>
    </row>
    <row r="1647" spans="4:8">
      <c r="D1647" s="2"/>
      <c r="F1647" s="2"/>
      <c r="G1647" s="2"/>
      <c r="H1647" s="2"/>
    </row>
    <row r="1648" spans="4:8">
      <c r="D1648" s="2"/>
      <c r="F1648" s="2"/>
      <c r="G1648" s="2"/>
      <c r="H1648" s="2"/>
    </row>
    <row r="1649" spans="4:8">
      <c r="D1649" s="2"/>
      <c r="F1649" s="2"/>
      <c r="G1649" s="2"/>
      <c r="H1649" s="2"/>
    </row>
    <row r="1650" spans="4:8">
      <c r="D1650" s="2"/>
      <c r="F1650" s="2"/>
      <c r="G1650" s="2"/>
      <c r="H1650" s="2"/>
    </row>
    <row r="1651" spans="4:8">
      <c r="D1651" s="2"/>
      <c r="F1651" s="2"/>
      <c r="G1651" s="2"/>
      <c r="H1651" s="2"/>
    </row>
    <row r="1652" spans="4:8">
      <c r="D1652" s="2"/>
      <c r="F1652" s="2"/>
      <c r="G1652" s="2"/>
      <c r="H1652" s="2"/>
    </row>
    <row r="1653" spans="4:8">
      <c r="D1653" s="2"/>
      <c r="F1653" s="2"/>
      <c r="G1653" s="2"/>
      <c r="H1653" s="2"/>
    </row>
    <row r="1654" spans="4:8">
      <c r="D1654" s="2"/>
      <c r="F1654" s="2"/>
      <c r="G1654" s="2"/>
      <c r="H1654" s="2"/>
    </row>
    <row r="1655" spans="4:8">
      <c r="D1655" s="2"/>
      <c r="F1655" s="2"/>
      <c r="G1655" s="2"/>
      <c r="H1655" s="2"/>
    </row>
    <row r="1656" spans="4:8">
      <c r="D1656" s="2"/>
      <c r="F1656" s="2"/>
      <c r="G1656" s="2"/>
      <c r="H1656" s="2"/>
    </row>
    <row r="1657" spans="4:8">
      <c r="D1657" s="2"/>
      <c r="F1657" s="2"/>
      <c r="G1657" s="2"/>
      <c r="H1657" s="2"/>
    </row>
    <row r="1658" spans="4:8">
      <c r="D1658" s="2"/>
      <c r="F1658" s="2"/>
      <c r="G1658" s="2"/>
      <c r="H1658" s="2"/>
    </row>
    <row r="1659" spans="4:8">
      <c r="D1659" s="2"/>
      <c r="F1659" s="2"/>
      <c r="G1659" s="2"/>
      <c r="H1659" s="2"/>
    </row>
    <row r="1660" spans="4:8">
      <c r="D1660" s="2"/>
      <c r="F1660" s="2"/>
      <c r="G1660" s="2"/>
      <c r="H1660" s="2"/>
    </row>
    <row r="1661" spans="4:8">
      <c r="D1661" s="2"/>
      <c r="F1661" s="2"/>
      <c r="G1661" s="2"/>
      <c r="H1661" s="2"/>
    </row>
    <row r="1662" spans="4:8">
      <c r="D1662" s="2"/>
      <c r="F1662" s="2"/>
      <c r="G1662" s="2"/>
      <c r="H1662" s="2"/>
    </row>
    <row r="1663" spans="4:8">
      <c r="D1663" s="2"/>
      <c r="F1663" s="2"/>
      <c r="G1663" s="2"/>
      <c r="H1663" s="2"/>
    </row>
    <row r="1664" spans="4:8">
      <c r="D1664" s="2"/>
      <c r="F1664" s="2"/>
      <c r="G1664" s="2"/>
      <c r="H1664" s="2"/>
    </row>
    <row r="1665" spans="4:8">
      <c r="D1665" s="2"/>
      <c r="F1665" s="2"/>
      <c r="G1665" s="2"/>
      <c r="H1665" s="2"/>
    </row>
    <row r="1666" spans="4:8">
      <c r="D1666" s="2"/>
      <c r="F1666" s="2"/>
      <c r="G1666" s="2"/>
      <c r="H1666" s="2"/>
    </row>
    <row r="1667" spans="4:8">
      <c r="D1667" s="2"/>
      <c r="F1667" s="2"/>
      <c r="G1667" s="2"/>
      <c r="H1667" s="2"/>
    </row>
    <row r="1668" spans="4:8">
      <c r="D1668" s="2"/>
      <c r="F1668" s="2"/>
      <c r="G1668" s="2"/>
      <c r="H1668" s="2"/>
    </row>
    <row r="1669" spans="4:8">
      <c r="D1669" s="2"/>
      <c r="F1669" s="2"/>
      <c r="G1669" s="2"/>
      <c r="H1669" s="2"/>
    </row>
    <row r="1670" spans="4:8">
      <c r="D1670" s="2"/>
      <c r="F1670" s="2"/>
      <c r="G1670" s="2"/>
      <c r="H1670" s="2"/>
    </row>
    <row r="1671" spans="4:8">
      <c r="D1671" s="2"/>
      <c r="F1671" s="2"/>
      <c r="G1671" s="2"/>
      <c r="H1671" s="2"/>
    </row>
    <row r="1672" spans="4:8">
      <c r="D1672" s="2"/>
      <c r="F1672" s="2"/>
      <c r="G1672" s="2"/>
      <c r="H1672" s="2"/>
    </row>
    <row r="1673" spans="4:8">
      <c r="D1673" s="2"/>
      <c r="F1673" s="2"/>
      <c r="G1673" s="2"/>
      <c r="H1673" s="2"/>
    </row>
    <row r="1674" spans="4:8">
      <c r="D1674" s="2"/>
      <c r="F1674" s="2"/>
      <c r="G1674" s="2"/>
      <c r="H1674" s="2"/>
    </row>
    <row r="1675" spans="4:8">
      <c r="D1675" s="2"/>
      <c r="F1675" s="2"/>
      <c r="G1675" s="2"/>
      <c r="H1675" s="2"/>
    </row>
    <row r="1676" spans="4:8">
      <c r="D1676" s="2"/>
      <c r="F1676" s="2"/>
      <c r="G1676" s="2"/>
      <c r="H1676" s="2"/>
    </row>
    <row r="1677" spans="4:8">
      <c r="D1677" s="2"/>
      <c r="F1677" s="2"/>
      <c r="G1677" s="2"/>
      <c r="H1677" s="2"/>
    </row>
    <row r="1678" spans="4:8">
      <c r="D1678" s="2"/>
      <c r="F1678" s="2"/>
      <c r="G1678" s="2"/>
      <c r="H1678" s="2"/>
    </row>
    <row r="1679" spans="4:8">
      <c r="D1679" s="2"/>
      <c r="F1679" s="2"/>
      <c r="G1679" s="2"/>
      <c r="H1679" s="2"/>
    </row>
    <row r="1680" spans="4:8">
      <c r="D1680" s="2"/>
      <c r="F1680" s="2"/>
      <c r="G1680" s="2"/>
      <c r="H1680" s="2"/>
    </row>
    <row r="1681" spans="4:8">
      <c r="D1681" s="2"/>
      <c r="F1681" s="2"/>
      <c r="G1681" s="2"/>
      <c r="H1681" s="2"/>
    </row>
    <row r="1682" spans="4:8">
      <c r="D1682" s="2"/>
      <c r="F1682" s="2"/>
      <c r="G1682" s="2"/>
      <c r="H1682" s="2"/>
    </row>
    <row r="1683" spans="4:8">
      <c r="D1683" s="2"/>
      <c r="F1683" s="2"/>
      <c r="G1683" s="2"/>
      <c r="H1683" s="2"/>
    </row>
    <row r="1684" spans="4:8">
      <c r="D1684" s="2"/>
      <c r="F1684" s="2"/>
      <c r="G1684" s="2"/>
      <c r="H1684" s="2"/>
    </row>
    <row r="1685" spans="4:8">
      <c r="D1685" s="2"/>
      <c r="F1685" s="2"/>
      <c r="G1685" s="2"/>
      <c r="H1685" s="2"/>
    </row>
    <row r="1686" spans="4:8">
      <c r="D1686" s="2"/>
      <c r="F1686" s="2"/>
      <c r="G1686" s="2"/>
      <c r="H1686" s="2"/>
    </row>
    <row r="1687" spans="4:8">
      <c r="D1687" s="2"/>
      <c r="F1687" s="2"/>
      <c r="G1687" s="2"/>
      <c r="H1687" s="2"/>
    </row>
    <row r="1688" spans="4:8">
      <c r="D1688" s="2"/>
      <c r="F1688" s="2"/>
      <c r="G1688" s="2"/>
      <c r="H1688" s="2"/>
    </row>
    <row r="1689" spans="4:8">
      <c r="D1689" s="2"/>
      <c r="F1689" s="2"/>
      <c r="G1689" s="2"/>
      <c r="H1689" s="2"/>
    </row>
    <row r="1690" spans="4:8">
      <c r="D1690" s="2"/>
      <c r="F1690" s="2"/>
      <c r="G1690" s="2"/>
      <c r="H1690" s="2"/>
    </row>
    <row r="1691" spans="4:8">
      <c r="D1691" s="2"/>
      <c r="F1691" s="2"/>
      <c r="G1691" s="2"/>
      <c r="H1691" s="2"/>
    </row>
    <row r="1692" spans="4:8">
      <c r="D1692" s="2"/>
      <c r="F1692" s="2"/>
      <c r="G1692" s="2"/>
      <c r="H1692" s="2"/>
    </row>
    <row r="1693" spans="4:8">
      <c r="D1693" s="2"/>
      <c r="F1693" s="2"/>
      <c r="G1693" s="2"/>
      <c r="H1693" s="2"/>
    </row>
    <row r="1694" spans="4:8">
      <c r="D1694" s="2"/>
      <c r="F1694" s="2"/>
      <c r="G1694" s="2"/>
      <c r="H1694" s="2"/>
    </row>
    <row r="1695" spans="4:8">
      <c r="D1695" s="2"/>
      <c r="F1695" s="2"/>
      <c r="G1695" s="2"/>
      <c r="H1695" s="2"/>
    </row>
    <row r="1696" spans="4:8">
      <c r="D1696" s="2"/>
      <c r="F1696" s="2"/>
      <c r="G1696" s="2"/>
      <c r="H1696" s="2"/>
    </row>
    <row r="1697" spans="4:8">
      <c r="D1697" s="2"/>
      <c r="F1697" s="2"/>
      <c r="G1697" s="2"/>
      <c r="H1697" s="2"/>
    </row>
    <row r="1698" spans="4:8">
      <c r="D1698" s="2"/>
      <c r="F1698" s="2"/>
      <c r="G1698" s="2"/>
      <c r="H1698" s="2"/>
    </row>
    <row r="1699" spans="4:8">
      <c r="D1699" s="2"/>
      <c r="F1699" s="2"/>
      <c r="G1699" s="2"/>
      <c r="H1699" s="2"/>
    </row>
    <row r="1700" spans="4:8">
      <c r="D1700" s="2"/>
      <c r="F1700" s="2"/>
      <c r="G1700" s="2"/>
      <c r="H1700" s="2"/>
    </row>
    <row r="1701" spans="4:8">
      <c r="D1701" s="2"/>
      <c r="F1701" s="2"/>
      <c r="G1701" s="2"/>
      <c r="H1701" s="2"/>
    </row>
    <row r="1702" spans="4:8">
      <c r="D1702" s="2"/>
      <c r="F1702" s="2"/>
      <c r="G1702" s="2"/>
      <c r="H1702" s="2"/>
    </row>
    <row r="1703" spans="4:8">
      <c r="D1703" s="2"/>
      <c r="F1703" s="2"/>
      <c r="G1703" s="2"/>
      <c r="H1703" s="2"/>
    </row>
    <row r="1704" spans="4:8">
      <c r="D1704" s="2"/>
      <c r="F1704" s="2"/>
      <c r="G1704" s="2"/>
      <c r="H1704" s="2"/>
    </row>
    <row r="1705" spans="4:8">
      <c r="D1705" s="2"/>
      <c r="F1705" s="2"/>
      <c r="G1705" s="2"/>
      <c r="H1705" s="2"/>
    </row>
    <row r="1706" spans="4:8">
      <c r="D1706" s="2"/>
      <c r="F1706" s="2"/>
      <c r="G1706" s="2"/>
      <c r="H1706" s="2"/>
    </row>
    <row r="1707" spans="4:8">
      <c r="D1707" s="2"/>
      <c r="F1707" s="2"/>
      <c r="G1707" s="2"/>
      <c r="H1707" s="2"/>
    </row>
    <row r="1708" spans="4:8">
      <c r="D1708" s="2"/>
      <c r="F1708" s="2"/>
      <c r="G1708" s="2"/>
      <c r="H1708" s="2"/>
    </row>
    <row r="1709" spans="4:8">
      <c r="D1709" s="2"/>
      <c r="F1709" s="2"/>
      <c r="G1709" s="2"/>
      <c r="H1709" s="2"/>
    </row>
    <row r="1710" spans="4:8">
      <c r="D1710" s="2"/>
      <c r="F1710" s="2"/>
      <c r="G1710" s="2"/>
      <c r="H1710" s="2"/>
    </row>
    <row r="1711" spans="4:8">
      <c r="D1711" s="2"/>
      <c r="F1711" s="2"/>
      <c r="G1711" s="2"/>
      <c r="H1711" s="2"/>
    </row>
    <row r="1712" spans="4:8">
      <c r="D1712" s="2"/>
      <c r="F1712" s="2"/>
      <c r="G1712" s="2"/>
      <c r="H1712" s="2"/>
    </row>
    <row r="1713" spans="4:8">
      <c r="D1713" s="2"/>
      <c r="F1713" s="2"/>
      <c r="G1713" s="2"/>
      <c r="H1713" s="2"/>
    </row>
    <row r="1714" spans="4:8">
      <c r="D1714" s="2"/>
      <c r="F1714" s="2"/>
      <c r="G1714" s="2"/>
      <c r="H1714" s="2"/>
    </row>
    <row r="1715" spans="4:8">
      <c r="D1715" s="2"/>
      <c r="F1715" s="2"/>
      <c r="G1715" s="2"/>
      <c r="H1715" s="2"/>
    </row>
    <row r="1716" spans="4:8">
      <c r="D1716" s="2"/>
      <c r="F1716" s="2"/>
      <c r="G1716" s="2"/>
      <c r="H1716" s="2"/>
    </row>
    <row r="1717" spans="4:8">
      <c r="D1717" s="2"/>
      <c r="F1717" s="2"/>
      <c r="G1717" s="2"/>
      <c r="H1717" s="2"/>
    </row>
    <row r="1718" spans="4:8">
      <c r="D1718" s="2"/>
      <c r="F1718" s="2"/>
      <c r="G1718" s="2"/>
      <c r="H1718" s="2"/>
    </row>
    <row r="1719" spans="4:8">
      <c r="D1719" s="2"/>
      <c r="F1719" s="2"/>
      <c r="G1719" s="2"/>
      <c r="H1719" s="2"/>
    </row>
    <row r="1720" spans="4:8">
      <c r="D1720" s="2"/>
      <c r="F1720" s="2"/>
      <c r="G1720" s="2"/>
      <c r="H1720" s="2"/>
    </row>
    <row r="1721" spans="4:8">
      <c r="D1721" s="2"/>
      <c r="F1721" s="2"/>
      <c r="G1721" s="2"/>
      <c r="H1721" s="2"/>
    </row>
    <row r="1722" spans="4:8">
      <c r="D1722" s="2"/>
      <c r="F1722" s="2"/>
      <c r="G1722" s="2"/>
      <c r="H1722" s="2"/>
    </row>
    <row r="1723" spans="4:8">
      <c r="D1723" s="2"/>
      <c r="F1723" s="2"/>
      <c r="G1723" s="2"/>
      <c r="H1723" s="2"/>
    </row>
    <row r="1724" spans="4:8">
      <c r="D1724" s="2"/>
      <c r="F1724" s="2"/>
      <c r="G1724" s="2"/>
      <c r="H1724" s="2"/>
    </row>
    <row r="1725" spans="4:8">
      <c r="D1725" s="2"/>
      <c r="F1725" s="2"/>
      <c r="G1725" s="2"/>
      <c r="H1725" s="2"/>
    </row>
    <row r="1726" spans="4:8">
      <c r="D1726" s="2"/>
      <c r="F1726" s="2"/>
      <c r="G1726" s="2"/>
      <c r="H1726" s="2"/>
    </row>
    <row r="1727" spans="4:8">
      <c r="D1727" s="2"/>
      <c r="F1727" s="2"/>
      <c r="G1727" s="2"/>
      <c r="H1727" s="2"/>
    </row>
    <row r="1728" spans="4:8">
      <c r="D1728" s="2"/>
      <c r="F1728" s="2"/>
      <c r="G1728" s="2"/>
      <c r="H1728" s="2"/>
    </row>
    <row r="1729" spans="4:8">
      <c r="D1729" s="2"/>
      <c r="F1729" s="2"/>
      <c r="G1729" s="2"/>
      <c r="H1729" s="2"/>
    </row>
    <row r="1730" spans="4:8">
      <c r="D1730" s="2"/>
      <c r="F1730" s="2"/>
      <c r="G1730" s="2"/>
      <c r="H1730" s="2"/>
    </row>
    <row r="1731" spans="4:8">
      <c r="D1731" s="2"/>
      <c r="F1731" s="2"/>
      <c r="G1731" s="2"/>
      <c r="H1731" s="2"/>
    </row>
    <row r="1732" spans="4:8">
      <c r="D1732" s="2"/>
      <c r="F1732" s="2"/>
      <c r="G1732" s="2"/>
      <c r="H1732" s="2"/>
    </row>
    <row r="1733" spans="4:8">
      <c r="D1733" s="2"/>
      <c r="F1733" s="2"/>
      <c r="G1733" s="2"/>
      <c r="H1733" s="2"/>
    </row>
    <row r="1734" spans="4:8">
      <c r="D1734" s="2"/>
      <c r="F1734" s="2"/>
      <c r="G1734" s="2"/>
      <c r="H1734" s="2"/>
    </row>
    <row r="1735" spans="4:8">
      <c r="D1735" s="2"/>
      <c r="F1735" s="2"/>
      <c r="G1735" s="2"/>
      <c r="H1735" s="2"/>
    </row>
    <row r="1736" spans="4:8">
      <c r="D1736" s="2"/>
      <c r="F1736" s="2"/>
      <c r="G1736" s="2"/>
      <c r="H1736" s="2"/>
    </row>
    <row r="1737" spans="4:8">
      <c r="D1737" s="2"/>
      <c r="F1737" s="2"/>
      <c r="G1737" s="2"/>
      <c r="H1737" s="2"/>
    </row>
    <row r="1738" spans="4:8">
      <c r="D1738" s="2"/>
      <c r="F1738" s="2"/>
      <c r="G1738" s="2"/>
      <c r="H1738" s="2"/>
    </row>
    <row r="1739" spans="4:8">
      <c r="D1739" s="2"/>
      <c r="F1739" s="2"/>
      <c r="G1739" s="2"/>
      <c r="H1739" s="2"/>
    </row>
    <row r="1740" spans="4:8">
      <c r="D1740" s="2"/>
      <c r="F1740" s="2"/>
      <c r="G1740" s="2"/>
      <c r="H1740" s="2"/>
    </row>
    <row r="1741" spans="4:8">
      <c r="D1741" s="2"/>
      <c r="F1741" s="2"/>
      <c r="G1741" s="2"/>
      <c r="H1741" s="2"/>
    </row>
    <row r="1742" spans="4:8">
      <c r="D1742" s="2"/>
      <c r="F1742" s="2"/>
      <c r="G1742" s="2"/>
      <c r="H1742" s="2"/>
    </row>
    <row r="1743" spans="4:8">
      <c r="D1743" s="2"/>
      <c r="F1743" s="2"/>
      <c r="G1743" s="2"/>
      <c r="H1743" s="2"/>
    </row>
    <row r="1744" spans="4:8">
      <c r="D1744" s="2"/>
      <c r="F1744" s="2"/>
      <c r="G1744" s="2"/>
      <c r="H1744" s="2"/>
    </row>
    <row r="1745" spans="4:8">
      <c r="D1745" s="2"/>
      <c r="F1745" s="2"/>
      <c r="G1745" s="2"/>
      <c r="H1745" s="2"/>
    </row>
    <row r="1746" spans="4:8">
      <c r="D1746" s="2"/>
      <c r="F1746" s="2"/>
      <c r="G1746" s="2"/>
      <c r="H1746" s="2"/>
    </row>
    <row r="1747" spans="4:8">
      <c r="D1747" s="2"/>
      <c r="F1747" s="2"/>
      <c r="G1747" s="2"/>
      <c r="H1747" s="2"/>
    </row>
    <row r="1748" spans="4:8">
      <c r="D1748" s="2"/>
      <c r="F1748" s="2"/>
      <c r="G1748" s="2"/>
      <c r="H1748" s="2"/>
    </row>
    <row r="1749" spans="4:8">
      <c r="D1749" s="2"/>
      <c r="F1749" s="2"/>
      <c r="G1749" s="2"/>
      <c r="H1749" s="2"/>
    </row>
    <row r="1750" spans="4:8">
      <c r="D1750" s="2"/>
      <c r="F1750" s="2"/>
      <c r="G1750" s="2"/>
      <c r="H1750" s="2"/>
    </row>
    <row r="1751" spans="4:8">
      <c r="D1751" s="2"/>
      <c r="F1751" s="2"/>
      <c r="G1751" s="2"/>
      <c r="H1751" s="2"/>
    </row>
    <row r="1752" spans="4:8">
      <c r="D1752" s="2"/>
      <c r="F1752" s="2"/>
      <c r="G1752" s="2"/>
      <c r="H1752" s="2"/>
    </row>
    <row r="1753" spans="4:8">
      <c r="D1753" s="2"/>
      <c r="F1753" s="2"/>
      <c r="G1753" s="2"/>
      <c r="H1753" s="2"/>
    </row>
    <row r="1754" spans="4:8">
      <c r="D1754" s="2"/>
      <c r="F1754" s="2"/>
      <c r="G1754" s="2"/>
      <c r="H1754" s="2"/>
    </row>
    <row r="1755" spans="4:8">
      <c r="D1755" s="2"/>
      <c r="F1755" s="2"/>
      <c r="G1755" s="2"/>
      <c r="H1755" s="2"/>
    </row>
    <row r="1756" spans="4:8">
      <c r="D1756" s="2"/>
      <c r="F1756" s="2"/>
      <c r="G1756" s="2"/>
      <c r="H1756" s="2"/>
    </row>
    <row r="1757" spans="4:8">
      <c r="D1757" s="2"/>
      <c r="F1757" s="2"/>
      <c r="G1757" s="2"/>
      <c r="H1757" s="2"/>
    </row>
    <row r="1758" spans="4:8">
      <c r="D1758" s="2"/>
      <c r="F1758" s="2"/>
      <c r="G1758" s="2"/>
      <c r="H1758" s="2"/>
    </row>
  </sheetData>
  <sheetProtection formatCells="0" formatRows="0"/>
  <mergeCells count="19">
    <mergeCell ref="B1:L1"/>
    <mergeCell ref="B2:L2"/>
    <mergeCell ref="B3:L3"/>
    <mergeCell ref="J9:L9"/>
    <mergeCell ref="J5:L5"/>
    <mergeCell ref="J6:L6"/>
    <mergeCell ref="J7:L7"/>
    <mergeCell ref="J8:L8"/>
    <mergeCell ref="B403:L403"/>
    <mergeCell ref="H11:H12"/>
    <mergeCell ref="I11:I12"/>
    <mergeCell ref="J11:J12"/>
    <mergeCell ref="K11:L11"/>
    <mergeCell ref="B11:B12"/>
    <mergeCell ref="C11:C12"/>
    <mergeCell ref="D11:D12"/>
    <mergeCell ref="E11:E12"/>
    <mergeCell ref="F11:F12"/>
    <mergeCell ref="G11:G12"/>
  </mergeCells>
  <dataValidations count="1">
    <dataValidation type="list" allowBlank="1" showInputMessage="1" showErrorMessage="1" sqref="C391:C393 H246 H239:H241 B239:C247 J242:J246" xr:uid="{4F81F6D2-22E0-4E8E-AE73-4ADA13D33114}">
      <formula1>#REF!</formula1>
    </dataValidation>
  </dataValidations>
  <printOptions horizontalCentered="1"/>
  <pageMargins left="0.11811023622047245" right="0.11811023622047245" top="0.19685039370078741" bottom="0.19685039370078741" header="0.31496062992125984" footer="0.31496062992125984"/>
  <pageSetup paperSize="9" scale="67" fitToHeight="0" orientation="landscape" horizontalDpi="360" verticalDpi="360" r:id="rId1"/>
  <extLst>
    <ext xmlns:x14="http://schemas.microsoft.com/office/spreadsheetml/2009/9/main" uri="{CCE6A557-97BC-4b89-ADB6-D9C93CAAB3DF}">
      <x14:dataValidations xmlns:xm="http://schemas.microsoft.com/office/excel/2006/main" count="2">
        <x14:dataValidation type="list" allowBlank="1" showInputMessage="1" showErrorMessage="1" xr:uid="{D9AA089E-E1FF-44AE-A52F-8ABBAFC75B01}">
          <x14:formula1>
            <xm:f>'L:\SERV-MELHORIA\07-SERVIDORES\Fabrício\02 SERV-MELHORIA\2.2 Auditorias\2.2.6 Gestão da Seg da Info\2.6.4 Gestão de Ativos\Planilha de Ativos\[Planilha de Gestão de Ativos Rev04 - 0vs antiga.xlsx]Classificações'!#REF!</xm:f>
          </x14:formula1>
          <xm:sqref>J230:J233 J235 J248 B258:C273 B401 C398:C401 B216:C238 B248:C256 J253:J256 J222:J223 J237 H248:H256 H216:H238 H258:H273 H398 H400:H401</xm:sqref>
        </x14:dataValidation>
        <x14:dataValidation type="list" allowBlank="1" showInputMessage="1" showErrorMessage="1" xr:uid="{20BB6B89-E127-49B6-B463-A35BC6EB22AC}">
          <x14:formula1>
            <xm:f>'/Users/mac/Dropbox/Mac/Desktop/C:\Users\iagoo\OneDrive\Documentos\Pasta Ambiente\TCE\[Copia em revisão Planilha de Gestao de Ativos-para correção.xlsx]Classificações'!#REF!</xm:f>
          </x14:formula1>
          <xm:sqref>H213:H215 B213:C215 J214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Gestão de Ativos rev04</vt:lpstr>
      <vt:lpstr>Fluxo Gestão de Ativos &amp; Dados </vt:lpstr>
      <vt:lpstr>Classificações</vt:lpstr>
      <vt:lpstr>Vulnerabilidades</vt:lpstr>
      <vt:lpstr>Ameaças</vt:lpstr>
      <vt:lpstr>Classif. Ativos Inf. Grau Conf.</vt:lpstr>
      <vt:lpstr>'Classif. Ativos Inf. Grau Conf.'!Area_de_impressao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2025-03-28T14:10:16Z</dcterms:modified>
</cp:coreProperties>
</file>